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52-本级基金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<sst xmlns="http://schemas.openxmlformats.org/spreadsheetml/2006/main" count="94" uniqueCount="91">
  <si>
    <t>2020年泸县本级政府性基金支出预算表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</si>
  <si>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</si>
  <si>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</si>
  <si>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</si>
  <si>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</si>
  <si>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</si>
  <si>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累计占预算%</t>
  </si>
  <si>
    <t>合计</t>
  </si>
  <si>
    <t>一、文化旅游体育与传媒支出</t>
  </si>
  <si>
    <t xml:space="preserve">  国家电影事业发展专项资金安排的支出</t>
  </si>
  <si>
    <t xml:space="preserve">    资助国产影片放映</t>
  </si>
  <si>
    <t xml:space="preserve">    资助影院建设</t>
  </si>
  <si>
    <t xml:space="preserve">    资助少数民族语电影译制</t>
  </si>
  <si>
    <t xml:space="preserve">    其他国家电影事业发展专项资金支出</t>
  </si>
  <si>
    <t>二、社会保障和就业支出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</si>
  <si>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</si>
  <si>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</si>
  <si>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</si>
  <si>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</si>
  <si>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>三、城乡社区支出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</si>
  <si>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</si>
  <si>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</si>
  <si>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</si>
  <si>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</si>
  <si>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</si>
  <si>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</si>
  <si>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</si>
  <si>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</si>
  <si>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</si>
  <si>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</si>
  <si>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</si>
  <si>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</si>
  <si>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</si>
  <si>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</si>
  <si>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</si>
  <si>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</si>
  <si>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</si>
  <si>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</si>
  <si>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</si>
  <si>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</si>
  <si>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</si>
  <si>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</si>
  <si>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</si>
  <si>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</si>
  <si>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</si>
  <si>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</si>
  <si>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土地储备专项债券收入安排的支出  </t>
  </si>
  <si>
    <t xml:space="preserve">    征地和拆迁补偿支出  </t>
  </si>
  <si>
    <t xml:space="preserve">    土地开发支出  </t>
  </si>
  <si>
    <t xml:space="preserve">    其他土地储备专项债券收入安排的支出  </t>
  </si>
  <si>
    <t>四、农林水支出</t>
  </si>
  <si>
    <t xml:space="preserve">  大中型水库库区基金安排的支出</t>
  </si>
  <si>
    <t xml:space="preserve">    其他大中型水库库区基金支出</t>
  </si>
  <si>
    <t xml:space="preserve">  国家重大水利工程建设基金安排的支出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</si>
  <si>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</si>
  <si>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</si>
  <si>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</si>
  <si>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</si>
  <si>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五、其他支出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</si>
  <si>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</si>
  <si>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</si>
  <si>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</si>
  <si>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</si>
  <si>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</si>
  <si>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</si>
  <si>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</si>
  <si>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</si>
  <si>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</si>
  <si>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</si>
  <si>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</si>
  <si>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</si>
  <si>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</si>
  <si>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</si>
  <si>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六、债务付息支出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</si>
  <si>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</si>
  <si>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</si>
  <si>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</si>
  <si>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</si>
  <si>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>七、债务发行费用支出</t>
  </si>
  <si>
    <t xml:space="preserve">  地方政府专项债务发行费用支出</t>
  </si>
  <si>
    <t xml:space="preserve">    国有土地使用权出让金债务发行费用支出</t>
  </si>
  <si>
    <t xml:space="preserve">    土地储备专项债券发行费用支出</t>
  </si>
  <si>
    <t xml:space="preserve">    其他地方自行试点项目收益专项债券发行费用支出</t>
  </si>
  <si>
    <t>八、抗疫特别国债安排的支出</t>
  </si>
  <si>
    <t xml:space="preserve">  基础设施建设</t>
  </si>
  <si>
    <t xml:space="preserve">    公共卫生体系建设</t>
  </si>
  <si>
    <t xml:space="preserve">    产业链改造升级</t>
  </si>
  <si>
    <t xml:space="preserve">    生态环境治理</t>
  </si>
  <si>
    <t xml:space="preserve">    其他基础设施建设</t>
  </si>
  <si>
    <t xml:space="preserve">  抗疫相关支出</t>
  </si>
  <si>
    <t xml:space="preserve">    其他抗疫相关支出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</si>
</sst>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  <numFmt numFmtId="177" formatCode="_(* #,##0.00_);_(* \(#,##0.00\);_(* &quot;-&quot;??_);_(@_)"/>
    <numFmt numFmtId="178" formatCode="#,##0.00_ "/>
    <numFmt numFmtId="179" formatCode="_(* #,##0_);_(* \(#,##0\);_(* &quot;-&quot;_);_(@_)"/>
    <numFmt numFmtId="180" formatCode="0_ 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4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sz val="10"/>
      <color indexed="17"/>
      <name val="Calibri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20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7"/>
      <name val="Small Fonts"/>
      <charset val="134"/>
    </font>
    <font>
      <sz val="10"/>
      <color indexed="8"/>
      <name val="Calibri"/>
      <charset val="134"/>
    </font>
    <font>
      <sz val="12"/>
      <color indexed="20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75"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16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26" fillId="28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0"/>
    <xf numFmtId="0" fontId="1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23" borderId="11" applyNumberFormat="0" applyFon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/>
    <xf numFmtId="0" fontId="21" fillId="0" borderId="10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0" fillId="39" borderId="19" applyNumberFormat="0" applyAlignment="0" applyProtection="0">
      <alignment vertical="center"/>
    </xf>
    <xf numFmtId="0" fontId="29" fillId="0" borderId="0"/>
    <xf numFmtId="0" fontId="1" fillId="0" borderId="0"/>
    <xf numFmtId="0" fontId="1" fillId="0" borderId="0"/>
    <xf numFmtId="0" fontId="33" fillId="24" borderId="13" applyNumberFormat="0" applyAlignment="0" applyProtection="0">
      <alignment vertical="center"/>
    </xf>
    <xf numFmtId="0" fontId="41" fillId="39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2" fillId="40" borderId="20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/>
    <xf numFmtId="0" fontId="14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14" fillId="4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  <xf numFmtId="0" fontId="14" fillId="5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/>
    <xf numFmtId="0" fontId="9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0" borderId="0"/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1" fillId="0" borderId="0"/>
    <xf numFmtId="0" fontId="26" fillId="28" borderId="13" applyNumberFormat="0" applyAlignment="0" applyProtection="0">
      <alignment vertical="center"/>
    </xf>
    <xf numFmtId="0" fontId="1" fillId="0" borderId="0"/>
    <xf numFmtId="0" fontId="1" fillId="0" borderId="0"/>
    <xf numFmtId="0" fontId="22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23" borderId="11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23" borderId="11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4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/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" fontId="53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" fillId="0" borderId="0"/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/>
    <xf numFmtId="0" fontId="16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6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6" fillId="36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54" fillId="0" borderId="0"/>
    <xf numFmtId="0" fontId="26" fillId="28" borderId="13" applyNumberFormat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49" fillId="52" borderId="23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53" fillId="0" borderId="0"/>
    <xf numFmtId="9" fontId="55" fillId="0" borderId="0" applyFont="0" applyFill="0" applyBorder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" fillId="0" borderId="0"/>
    <xf numFmtId="0" fontId="35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3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0"/>
    <xf numFmtId="0" fontId="47" fillId="2" borderId="0" applyNumberFormat="0" applyBorder="0" applyAlignment="0" applyProtection="0">
      <alignment vertical="center"/>
    </xf>
    <xf numFmtId="0" fontId="3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9" fillId="0" borderId="0"/>
    <xf numFmtId="0" fontId="1" fillId="0" borderId="0"/>
    <xf numFmtId="0" fontId="49" fillId="52" borderId="2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9" fillId="52" borderId="23" applyNumberFormat="0" applyAlignment="0" applyProtection="0">
      <alignment vertical="center"/>
    </xf>
    <xf numFmtId="0" fontId="37" fillId="0" borderId="0"/>
    <xf numFmtId="0" fontId="1" fillId="0" borderId="0"/>
    <xf numFmtId="0" fontId="37" fillId="0" borderId="0"/>
    <xf numFmtId="0" fontId="11" fillId="3" borderId="0" applyNumberFormat="0" applyBorder="0" applyAlignment="0" applyProtection="0">
      <alignment vertical="center"/>
    </xf>
    <xf numFmtId="0" fontId="3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29" fillId="0" borderId="0"/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23" borderId="11" applyNumberFormat="0" applyFont="0" applyAlignment="0" applyProtection="0">
      <alignment vertical="center"/>
    </xf>
    <xf numFmtId="1" fontId="57" fillId="0" borderId="0"/>
    <xf numFmtId="0" fontId="0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/>
    <xf numFmtId="0" fontId="1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2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/>
    <xf numFmtId="0" fontId="58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3" fillId="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12" fillId="0" borderId="0"/>
    <xf numFmtId="0" fontId="9" fillId="23" borderId="11" applyNumberFormat="0" applyFont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9" fillId="23" borderId="11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848" applyFill="1">
      <alignment vertical="center"/>
    </xf>
    <xf numFmtId="0" fontId="1" fillId="0" borderId="0" xfId="848">
      <alignment vertical="center"/>
    </xf>
    <xf numFmtId="10" fontId="1" fillId="0" borderId="0" xfId="848" applyNumberFormat="1">
      <alignment vertical="center"/>
    </xf>
    <xf numFmtId="176" fontId="2" fillId="0" borderId="0" xfId="907" applyNumberFormat="1" applyFont="1" applyAlignment="1">
      <alignment horizontal="center" vertical="center"/>
    </xf>
    <xf numFmtId="176" fontId="2" fillId="0" borderId="0" xfId="907" applyNumberFormat="1" applyFont="1" applyFill="1" applyAlignment="1">
      <alignment horizontal="center" vertical="center"/>
    </xf>
    <xf numFmtId="10" fontId="2" fillId="0" borderId="0" xfId="907" applyNumberFormat="1" applyFont="1" applyAlignment="1">
      <alignment horizontal="center" vertical="center"/>
    </xf>
    <xf numFmtId="176" fontId="1" fillId="0" borderId="0" xfId="848" applyNumberFormat="1" applyFont="1" applyAlignment="1">
      <alignment vertical="center"/>
    </xf>
    <xf numFmtId="176" fontId="1" fillId="0" borderId="0" xfId="698" applyNumberFormat="1" applyFont="1" applyFill="1" applyAlignment="1">
      <alignment horizontal="right" wrapText="1"/>
    </xf>
    <xf numFmtId="10" fontId="1" fillId="0" borderId="0" xfId="698" applyNumberFormat="1" applyFont="1" applyAlignment="1">
      <alignment horizontal="right" wrapText="1"/>
    </xf>
    <xf numFmtId="176" fontId="3" fillId="0" borderId="1" xfId="848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1" fillId="0" borderId="1" xfId="848" applyNumberFormat="1" applyBorder="1">
      <alignment vertical="center"/>
    </xf>
    <xf numFmtId="0" fontId="5" fillId="0" borderId="1" xfId="818" applyFont="1" applyBorder="1" applyAlignment="1">
      <alignment horizontal="left" vertical="center"/>
    </xf>
    <xf numFmtId="180" fontId="5" fillId="0" borderId="1" xfId="698" applyNumberFormat="1" applyFont="1" applyFill="1" applyBorder="1" applyAlignment="1" applyProtection="1">
      <alignment vertical="center" wrapText="1"/>
    </xf>
    <xf numFmtId="176" fontId="6" fillId="0" borderId="1" xfId="698" applyNumberFormat="1" applyFont="1" applyBorder="1" applyAlignment="1">
      <alignment vertical="center" wrapText="1"/>
    </xf>
    <xf numFmtId="180" fontId="6" fillId="0" borderId="1" xfId="698" applyNumberFormat="1" applyFont="1" applyFill="1" applyBorder="1" applyAlignment="1" applyProtection="1">
      <alignment vertical="center" wrapText="1"/>
    </xf>
    <xf numFmtId="176" fontId="6" fillId="0" borderId="1" xfId="698" applyNumberFormat="1" applyFont="1" applyFill="1" applyBorder="1" applyAlignment="1">
      <alignment vertical="center"/>
    </xf>
    <xf numFmtId="0" fontId="1" fillId="0" borderId="1" xfId="848" applyFont="1" applyFill="1" applyBorder="1">
      <alignment vertical="center"/>
    </xf>
    <xf numFmtId="176" fontId="6" fillId="0" borderId="1" xfId="698" applyNumberFormat="1" applyFont="1" applyBorder="1" applyAlignment="1">
      <alignment vertical="center"/>
    </xf>
    <xf numFmtId="0" fontId="6" fillId="0" borderId="1" xfId="789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180" fontId="1" fillId="0" borderId="1" xfId="698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180" fontId="3" fillId="0" borderId="1" xfId="698" applyNumberFormat="1" applyFont="1" applyFill="1" applyBorder="1" applyAlignment="1" applyProtection="1">
      <alignment vertical="center" wrapText="1"/>
    </xf>
    <xf numFmtId="9" fontId="1" fillId="0" borderId="1" xfId="30" applyFont="1" applyFill="1" applyBorder="1" applyAlignment="1" applyProtection="1">
      <alignment vertical="center"/>
    </xf>
    <xf numFmtId="0" fontId="1" fillId="0" borderId="1" xfId="698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1" fillId="0" borderId="4" xfId="848" applyNumberFormat="1" applyFont="1" applyFill="1" applyBorder="1">
      <alignment vertical="center"/>
    </xf>
    <xf numFmtId="9" fontId="1" fillId="0" borderId="4" xfId="848" applyNumberFormat="1" applyBorder="1">
      <alignment vertical="center"/>
    </xf>
    <xf numFmtId="49" fontId="7" fillId="0" borderId="5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6" xfId="818" applyFont="1" applyBorder="1" applyAlignment="1">
      <alignment horizontal="left" vertical="center"/>
    </xf>
  </cellXfs>
  <cellStyles count="1075">
    <cellStyle name="常规" xfId="0" builtinId="0"/>
    <cellStyle name="强调文字颜色 2 2 2_2017年省对市(州)税收返还和转移支付预算" xfId="1"/>
    <cellStyle name="0,0_x000d_&#10;NA_x000d_&#10;_2017年省对市(州)税收返还和转移支付预算" xfId="2"/>
    <cellStyle name="好_促进扩大信贷增量_四川省2017年省对市（州）税收返还和转移支付分地区预算（草案）--社保处" xfId="3"/>
    <cellStyle name="好_2-67" xfId="4"/>
    <cellStyle name="货币[0]" xfId="5" builtinId="7"/>
    <cellStyle name="输入" xfId="6" builtinId="20"/>
    <cellStyle name="好_4" xfId="7"/>
    <cellStyle name="20% - 强调文字颜色 3" xfId="8" builtinId="38"/>
    <cellStyle name="差_汇总_2 2 2" xfId="9"/>
    <cellStyle name="货币" xfId="10" builtinId="4"/>
    <cellStyle name="差_Sheet19" xfId="11"/>
    <cellStyle name="差_Sheet14_四川省2017年省对市（州）税收返还和转移支付分地区预算（草案）--社保处" xfId="12"/>
    <cellStyle name="20% - Accent1_2016年四川省省级一般公共预算支出执行情况表" xfId="13"/>
    <cellStyle name="好_汇总 3_四川省2017年省对市（州）税收返还和转移支付分地区预算（草案）--社保处" xfId="14"/>
    <cellStyle name="差_2015直接融资汇总表 2 2_2017年省对市(州)税收返还和转移支付预算" xfId="15"/>
    <cellStyle name="千位分隔[0]" xfId="16" builtinId="6"/>
    <cellStyle name="输出 2 2_2017年省对市(州)税收返还和转移支付预算" xfId="17"/>
    <cellStyle name="Input 2" xfId="18"/>
    <cellStyle name="40% - 强调文字颜色 3" xfId="19" builtinId="39"/>
    <cellStyle name="常规 26 2" xfId="20"/>
    <cellStyle name="常规 31 2" xfId="21"/>
    <cellStyle name="差" xfId="22" builtinId="27"/>
    <cellStyle name="差_Sheet16_四川省2017年省对市（州）税收返还和转移支付分地区预算（草案）--社保处" xfId="23"/>
    <cellStyle name="好_2-46_四川省2017年省对市（州）税收返还和转移支付分地区预算（草案）--社保处" xfId="24"/>
    <cellStyle name="千位分隔" xfId="25" builtinId="3"/>
    <cellStyle name="常规 7 3" xfId="26"/>
    <cellStyle name="强调文字颜色 4 2_四川省2017年省对市（州）税收返还和转移支付分地区预算（草案）--社保处" xfId="27"/>
    <cellStyle name="60% - 强调文字颜色 3" xfId="28" builtinId="40"/>
    <cellStyle name="超链接" xfId="29" builtinId="8"/>
    <cellStyle name="百分比" xfId="30" builtinId="5"/>
    <cellStyle name="常规 10 2 2 3" xfId="31"/>
    <cellStyle name="Calculation_2016年全省及省级财政收支执行及2017年预算草案表（20161206，预审自用稿）" xfId="32"/>
    <cellStyle name="差_促进扩大信贷增量 3" xfId="33"/>
    <cellStyle name="常规 17 4_2016年四川省省级一般公共预算支出执行情况表" xfId="34"/>
    <cellStyle name="已访问的超链接" xfId="35" builtinId="9"/>
    <cellStyle name="差_4-14" xfId="36"/>
    <cellStyle name="60% - 强调文字颜色 4 2 2 2" xfId="37"/>
    <cellStyle name="常规 6" xfId="38"/>
    <cellStyle name="注释" xfId="39" builtinId="10"/>
    <cellStyle name="常规 5_2017年省对市(州)税收返还和转移支付预算" xfId="40"/>
    <cellStyle name="60% - 强调文字颜色 2" xfId="41" builtinId="36"/>
    <cellStyle name="解释性文本 2 2" xfId="42"/>
    <cellStyle name="标题 4" xfId="43" builtinId="19"/>
    <cellStyle name="差_Sheet14" xfId="44"/>
    <cellStyle name="警告文本" xfId="45" builtinId="11"/>
    <cellStyle name="60% - 强调文字颜色 1 2 2_2017年省对市(州)税收返还和转移支付预算" xfId="46"/>
    <cellStyle name="标题" xfId="47" builtinId="15"/>
    <cellStyle name="Note_2016年全省及省级财政收支执行及2017年预算草案表（20161206，预审自用稿）" xfId="48"/>
    <cellStyle name="强调文字颜色 1 2 3" xfId="49"/>
    <cellStyle name="常规 5 2" xfId="50"/>
    <cellStyle name="60% - 强调文字颜色 2 2 2" xfId="51"/>
    <cellStyle name="解释性文本" xfId="52" builtinId="53"/>
    <cellStyle name="常规 2 3 2_2017年省对市(州)税收返还和转移支付预算" xfId="53"/>
    <cellStyle name="标题 1" xfId="54" builtinId="16"/>
    <cellStyle name="百分比 4" xfId="55"/>
    <cellStyle name="常规 5 2 2" xfId="56"/>
    <cellStyle name="60% - 强调文字颜色 2 2 2 2" xfId="57"/>
    <cellStyle name="差_其他工程费用计费_四川省2017年省对市（州）税收返还和转移支付分地区预算（草案）--社保处" xfId="58"/>
    <cellStyle name="标题 2" xfId="59" builtinId="17"/>
    <cellStyle name="60% - 强调文字颜色 1" xfId="60" builtinId="32"/>
    <cellStyle name="Accent6 2" xfId="61"/>
    <cellStyle name="常规 5 2 3" xfId="62"/>
    <cellStyle name="60% - 强调文字颜色 2 2 2 3" xfId="63"/>
    <cellStyle name="标题 3" xfId="64" builtinId="18"/>
    <cellStyle name="60% - 强调文字颜色 4" xfId="65" builtinId="44"/>
    <cellStyle name="输出" xfId="66" builtinId="21"/>
    <cellStyle name="样式 1_2017年省对市(州)税收返还和转移支付预算" xfId="67"/>
    <cellStyle name="常规 26" xfId="68"/>
    <cellStyle name="常规 31" xfId="69"/>
    <cellStyle name="Input" xfId="70"/>
    <cellStyle name="计算" xfId="71" builtinId="22"/>
    <cellStyle name="40% - 强调文字颜色 4 2" xfId="72"/>
    <cellStyle name="好_2015财金互动汇总（加人行、补成都） 2 2" xfId="73"/>
    <cellStyle name="检查单元格" xfId="74" builtinId="23"/>
    <cellStyle name="20% - 强调文字颜色 6" xfId="75" builtinId="50"/>
    <cellStyle name="强调文字颜色 2" xfId="76" builtinId="33"/>
    <cellStyle name="好_3-义务教育均衡发展专项" xfId="77"/>
    <cellStyle name="链接单元格" xfId="78" builtinId="24"/>
    <cellStyle name="60% - 强调文字颜色 4 2 3" xfId="79"/>
    <cellStyle name="汇总" xfId="80" builtinId="25"/>
    <cellStyle name="好" xfId="81" builtinId="26"/>
    <cellStyle name="20% - Accent3 2" xfId="82"/>
    <cellStyle name="Heading 3" xfId="83"/>
    <cellStyle name="好_2017年省对市（州）税收返还和转移支付预算分地区情况表（华侨事务补助）(1)" xfId="84"/>
    <cellStyle name="适中" xfId="85" builtinId="28"/>
    <cellStyle name="常规 8 2" xfId="86"/>
    <cellStyle name="20% - 强调文字颜色 5" xfId="87" builtinId="46"/>
    <cellStyle name="强调文字颜色 1" xfId="88" builtinId="29"/>
    <cellStyle name="20% - 强调文字颜色 1" xfId="89" builtinId="30"/>
    <cellStyle name="常规 47 2 3" xfId="90"/>
    <cellStyle name="40% - 强调文字颜色 1" xfId="91" builtinId="31"/>
    <cellStyle name="差_5-农村教师周转房建设" xfId="92"/>
    <cellStyle name="20% - 强调文字颜色 2" xfId="93" builtinId="34"/>
    <cellStyle name="40% - 强调文字颜色 2" xfId="94" builtinId="35"/>
    <cellStyle name="40% - Accent1_2016年四川省省级一般公共预算支出执行情况表" xfId="95"/>
    <cellStyle name="好_促进扩大信贷增量_2017年省对市(州)税收返还和转移支付预算" xfId="96"/>
    <cellStyle name="强调文字颜色 3" xfId="97" builtinId="37"/>
    <cellStyle name="强调文字颜色 4" xfId="98" builtinId="41"/>
    <cellStyle name="常规 47 2 2 2" xfId="99"/>
    <cellStyle name="20% - 强调文字颜色 4" xfId="100" builtinId="42"/>
    <cellStyle name="差_汇总_2 2 3" xfId="101"/>
    <cellStyle name="差_汇总_2 2_2017年省对市(州)税收返还和转移支付预算" xfId="102"/>
    <cellStyle name="40% - 强调文字颜色 4" xfId="103" builtinId="43"/>
    <cellStyle name="强调文字颜色 5" xfId="104" builtinId="45"/>
    <cellStyle name="好_2015财金互动汇总（加人行、补成都） 3" xfId="105"/>
    <cellStyle name="60% - 强调文字颜色 5 2 2 2" xfId="106"/>
    <cellStyle name="好_Sheet19_四川省2017年省对市（州）税收返还和转移支付分地区预算（草案）--社保处" xfId="107"/>
    <cellStyle name="40% - 强调文字颜色 5" xfId="108" builtinId="47"/>
    <cellStyle name="好_2015直接融资汇总表" xfId="109"/>
    <cellStyle name="好_四川省2017年省对市（州）税收返还和转移支付分地区预算（草案）--行政政法处" xfId="110"/>
    <cellStyle name="60% - 强调文字颜色 5" xfId="111" builtinId="48"/>
    <cellStyle name="强调文字颜色 6" xfId="112" builtinId="49"/>
    <cellStyle name="60% - 强调文字颜色 5 2 2 3" xfId="113"/>
    <cellStyle name="适中 2" xfId="114"/>
    <cellStyle name="差_2-62_四川省2017年省对市（州）税收返还和转移支付分地区预算（草案）--社保处" xfId="115"/>
    <cellStyle name="好_2015财金互动汇总（加人行、补成都） 4" xfId="116"/>
    <cellStyle name="40% - 强调文字颜色 6" xfId="117" builtinId="51"/>
    <cellStyle name="Heading 3 2" xfId="118"/>
    <cellStyle name="差_2015直接融资汇总表 2" xfId="119"/>
    <cellStyle name="常规 48 3" xfId="120"/>
    <cellStyle name="60% - 强调文字颜色 6" xfId="121" builtinId="52"/>
    <cellStyle name="差_博物馆纪念馆逐步免费开放补助资金" xfId="122"/>
    <cellStyle name="标题 4 2 2" xfId="123"/>
    <cellStyle name="千位分隔 3 2" xfId="124"/>
    <cellStyle name="_ET_STYLE_NoName_00_" xfId="125"/>
    <cellStyle name="20% - Accent2_2016年四川省省级一般公共预算支出执行情况表" xfId="126"/>
    <cellStyle name="60% - 强调文字颜色 3 2_四川省2017年省对市（州）税收返还和转移支付分地区预算（草案）--社保处" xfId="127"/>
    <cellStyle name="强调文字颜色 1 2 2_2017年省对市(州)税收返还和转移支付预算" xfId="128"/>
    <cellStyle name="0,0_x000d_&#10;NA_x000d_&#10; 4" xfId="129"/>
    <cellStyle name="20% - Accent2 2" xfId="130"/>
    <cellStyle name="差_“三区”文化人才专项资金" xfId="131"/>
    <cellStyle name="60% - 强调文字颜色 3 2 2 2" xfId="132"/>
    <cellStyle name="差_4-农村义教“营养改善计划”" xfId="133"/>
    <cellStyle name="强调文字颜色 2 2 2 3" xfId="134"/>
    <cellStyle name="0,0_x000d_&#10;NA_x000d_&#10; 3" xfId="135"/>
    <cellStyle name="差_4-24" xfId="136"/>
    <cellStyle name="差_8 2017年省对市（州）税收返还和转移支付预算分地区情况表（民族事业发展资金）(1)" xfId="137"/>
    <cellStyle name="60% - 强调文字颜色 3 2 2" xfId="138"/>
    <cellStyle name="20% - Accent2" xfId="139"/>
    <cellStyle name="强调文字颜色 2 2 3" xfId="140"/>
    <cellStyle name="60% - 强调文字颜色 3 2 3" xfId="141"/>
    <cellStyle name="差_4-30" xfId="142"/>
    <cellStyle name="20% - Accent3" xfId="143"/>
    <cellStyle name="20% - Accent1 2" xfId="144"/>
    <cellStyle name="强调文字颜色 2 2 2 2" xfId="145"/>
    <cellStyle name="0,0_x000d_&#10;NA_x000d_&#10; 2" xfId="146"/>
    <cellStyle name="20% - 强调文字颜色 3 2 2 3" xfId="147"/>
    <cellStyle name="差_4-23" xfId="148"/>
    <cellStyle name="差_四川省2017年省对市（州）税收返还和转移支付分地区预算（草案）--行政政法处" xfId="149"/>
    <cellStyle name="0,0_x000d_&#10;NA_x000d_&#10;" xfId="150"/>
    <cellStyle name="好_汇总_四川省2017年省对市（州）税收返还和转移支付分地区预算（草案）--社保处" xfId="151"/>
    <cellStyle name="20% - Accent1" xfId="152"/>
    <cellStyle name="强调文字颜色 2 2 2" xfId="153"/>
    <cellStyle name="40% - 强调文字颜色 3 2 2_2017年省对市(州)税收返还和转移支付预算" xfId="154"/>
    <cellStyle name="0,0_x000d_&#10;NA_x000d_&#10; 2 2" xfId="155"/>
    <cellStyle name="40% - 强调文字颜色 3 2" xfId="156"/>
    <cellStyle name="常规 26 2 2" xfId="157"/>
    <cellStyle name="计算 2 2" xfId="158"/>
    <cellStyle name="0,0_x000d_&#10;NA_x000d_&#10; 2 3" xfId="159"/>
    <cellStyle name="0,0_x000d_&#10;NA_x000d_&#10; 2_2017年省对市(州)税收返还和转移支付预算" xfId="160"/>
    <cellStyle name="Linked Cell_2016年全省及省级财政收支执行及2017年预算草案表（20161206，预审自用稿）" xfId="161"/>
    <cellStyle name="20% - Accent3_2016年四川省省级一般公共预算支出执行情况表" xfId="162"/>
    <cellStyle name="好_促进扩大信贷增量 2 2_四川省2017年省对市（州）税收返还和转移支付分地区预算（草案）--社保处" xfId="163"/>
    <cellStyle name="强调文字颜色 1 2" xfId="164"/>
    <cellStyle name="Explanatory Text" xfId="165"/>
    <cellStyle name="差_4-31" xfId="166"/>
    <cellStyle name="20% - Accent4" xfId="167"/>
    <cellStyle name="20% - Accent4 2" xfId="168"/>
    <cellStyle name="好_4-31" xfId="169"/>
    <cellStyle name="20% - Accent4_2016年四川省省级一般公共预算支出执行情况表" xfId="170"/>
    <cellStyle name="20% - Accent5" xfId="171"/>
    <cellStyle name="40% - Accent2_2016年四川省省级一般公共预算支出执行情况表" xfId="172"/>
    <cellStyle name="差_25 消防部队大型装备建设补助经费" xfId="173"/>
    <cellStyle name="20% - Accent5 2" xfId="174"/>
    <cellStyle name="好_2015财金互动汇总（加人行、补成都） 2 3" xfId="175"/>
    <cellStyle name="差_汇总 2_四川省2017年省对市（州）税收返还和转移支付分地区预算（草案）--社保处" xfId="176"/>
    <cellStyle name="输入 2 2 2" xfId="177"/>
    <cellStyle name="20% - Accent5_2016年四川省省级一般公共预算支出执行情况表" xfId="178"/>
    <cellStyle name="20% - Accent6" xfId="179"/>
    <cellStyle name="差_2-义务教育经费保障机制改革" xfId="180"/>
    <cellStyle name="20% - Accent6 2" xfId="181"/>
    <cellStyle name="20% - Accent6_2016年四川省省级一般公共预算支出执行情况表" xfId="182"/>
    <cellStyle name="Accent3 2" xfId="183"/>
    <cellStyle name="好_省级文化发展专项资金" xfId="184"/>
    <cellStyle name="20% - 强调文字颜色 1 2" xfId="185"/>
    <cellStyle name="常规 2 3 2 3" xfId="186"/>
    <cellStyle name="Note" xfId="187"/>
    <cellStyle name="20% - 强调文字颜色 1 2 2" xfId="188"/>
    <cellStyle name="解释性文本 2 3" xfId="189"/>
    <cellStyle name="标题 5" xfId="190"/>
    <cellStyle name="20% - 强调文字颜色 1 2 2 2" xfId="191"/>
    <cellStyle name="Note 2" xfId="192"/>
    <cellStyle name="20% - 强调文字颜色 1 2 2 3" xfId="193"/>
    <cellStyle name="差_1-政策性保险财政补助资金" xfId="194"/>
    <cellStyle name="20% - 强调文字颜色 1 2 2_2017年省对市(州)税收返还和转移支付预算" xfId="195"/>
    <cellStyle name="40% - 强调文字颜色 2 2" xfId="196"/>
    <cellStyle name="标题 5 2_2017年省对市(州)税收返还和转移支付预算" xfId="197"/>
    <cellStyle name="好_促进扩大信贷增量 3_四川省2017年省对市（州）税收返还和转移支付分地区预算（草案）--社保处" xfId="198"/>
    <cellStyle name="20% - 强调文字颜色 1 2 3" xfId="199"/>
    <cellStyle name="差_2015直接融资汇总表" xfId="200"/>
    <cellStyle name="20% - 强调文字颜色 1 2_四川省2017年省对市（州）税收返还和转移支付分地区预算（草案）--社保处" xfId="201"/>
    <cellStyle name="差_10-扶持民族地区教育发展" xfId="202"/>
    <cellStyle name="20% - 强调文字颜色 2 2" xfId="203"/>
    <cellStyle name="20% - 强调文字颜色 2 2 2" xfId="204"/>
    <cellStyle name="Input_2016年全省及省级财政收支执行及2017年预算草案表（20161206，预审自用稿）" xfId="205"/>
    <cellStyle name="20% - 强调文字颜色 2 2 2 2" xfId="206"/>
    <cellStyle name="差_3-创业担保贷款贴息及奖补" xfId="207"/>
    <cellStyle name="好_债券贴息计算器_四川省2017年省对市（州）税收返还和转移支付分地区预算（草案）--社保处" xfId="208"/>
    <cellStyle name="40% - Accent4 2" xfId="209"/>
    <cellStyle name="20% - 强调文字颜色 2 2 2 3" xfId="210"/>
    <cellStyle name="20% - 强调文字颜色 2 2 2_2017年省对市(州)税收返还和转移支付预算" xfId="211"/>
    <cellStyle name="20% - 强调文字颜色 2 2 3" xfId="212"/>
    <cellStyle name="20% - 强调文字颜色 2 2_四川省2017年省对市（州）税收返还和转移支付分地区预算（草案）--社保处" xfId="213"/>
    <cellStyle name="差_Sheet29_四川省2017年省对市（州）税收返还和转移支付分地区预算（草案）--社保处" xfId="214"/>
    <cellStyle name="好_2-59_四川省2017年省对市（州）税收返还和转移支付分地区预算（草案）--社保处" xfId="215"/>
    <cellStyle name="20% - 强调文字颜色 3 2" xfId="216"/>
    <cellStyle name="Heading 2" xfId="217"/>
    <cellStyle name="20% - 强调文字颜色 3 2 2" xfId="218"/>
    <cellStyle name="Heading 2 2" xfId="219"/>
    <cellStyle name="强调文字颜色 4 2 2 3" xfId="220"/>
    <cellStyle name="20% - 强调文字颜色 3 2 2 2" xfId="221"/>
    <cellStyle name="差_4-22" xfId="222"/>
    <cellStyle name="差_Sheet7" xfId="223"/>
    <cellStyle name="20% - 强调文字颜色 3 2 2_2017年省对市(州)税收返还和转移支付预算" xfId="224"/>
    <cellStyle name="好_Sheet26" xfId="225"/>
    <cellStyle name="20% - 强调文字颜色 3 2 3" xfId="226"/>
    <cellStyle name="20% - 强调文字颜色 3 2_四川省2017年省对市（州）税收返还和转移支付分地区预算（草案）--社保处" xfId="227"/>
    <cellStyle name="差_6" xfId="228"/>
    <cellStyle name="常规 3" xfId="229"/>
    <cellStyle name="20% - 强调文字颜色 4 2" xfId="230"/>
    <cellStyle name="差_2016年四川省省级一般公共预算支出执行情况表" xfId="231"/>
    <cellStyle name="20% - 强调文字颜色 4 2 2" xfId="232"/>
    <cellStyle name="好_Sheet22" xfId="233"/>
    <cellStyle name="40% - 强调文字颜色 5 2 2_2017年省对市(州)税收返还和转移支付预算" xfId="234"/>
    <cellStyle name="常规 3 2" xfId="235"/>
    <cellStyle name="好_2015直接融资汇总表 2 2_2017年省对市(州)税收返还和转移支付预算" xfId="236"/>
    <cellStyle name="20% - 强调文字颜色 4 2 2 2" xfId="237"/>
    <cellStyle name="20% - 强调文字颜色 4 2 2 3" xfId="238"/>
    <cellStyle name="标题 5 2" xfId="239"/>
    <cellStyle name="20% - 强调文字颜色 4 2 2_2017年省对市(州)税收返还和转移支付预算" xfId="240"/>
    <cellStyle name="常规 3 3" xfId="241"/>
    <cellStyle name="差_7-中等职业教育发展专项经费" xfId="242"/>
    <cellStyle name="20% - 强调文字颜色 4 2 3" xfId="243"/>
    <cellStyle name="好_Sheet18" xfId="244"/>
    <cellStyle name="40% - 强调文字颜色 4 2 3" xfId="245"/>
    <cellStyle name="20% - 强调文字颜色 4 2_四川省2017年省对市（州）税收返还和转移支付分地区预算（草案）--社保处" xfId="246"/>
    <cellStyle name="20% - 强调文字颜色 5 2" xfId="247"/>
    <cellStyle name="20% - 强调文字颜色 5 2 2" xfId="248"/>
    <cellStyle name="好_2017年省对市（州）税收返还和转移支付预算分地区情况表（华侨事务补助）(1)_四川省2017年省对市（州）税收返还和转移支付分地区预算（草案）--社保处" xfId="249"/>
    <cellStyle name="20% - 强调文字颜色 5 2 2 2" xfId="250"/>
    <cellStyle name="20% - 强调文字颜色 5 2 2 3" xfId="251"/>
    <cellStyle name="差_促进扩大信贷增量 2 2_2017年省对市(州)税收返还和转移支付预算" xfId="252"/>
    <cellStyle name="Accent5 2" xfId="253"/>
    <cellStyle name="常规 47" xfId="254"/>
    <cellStyle name="20% - 强调文字颜色 5 2 2_2017年省对市(州)税收返还和转移支付预算" xfId="255"/>
    <cellStyle name="强调文字颜色 5 2 2_2017年省对市(州)税收返还和转移支付预算" xfId="256"/>
    <cellStyle name="差_2-46_四川省2017年省对市（州）税收返还和转移支付分地区预算（草案）--社保处" xfId="257"/>
    <cellStyle name="20% - 强调文字颜色 5 2 3" xfId="258"/>
    <cellStyle name="好_5-中央财政统借统还外债项目资金" xfId="259"/>
    <cellStyle name="差_汇总 2" xfId="260"/>
    <cellStyle name="20% - 强调文字颜色 5 2_四川省2017年省对市（州）税收返还和转移支付分地区预算（草案）--社保处" xfId="261"/>
    <cellStyle name="差_2015直接融资汇总表 3_2017年省对市(州)税收返还和转移支付预算" xfId="262"/>
    <cellStyle name="20% - 强调文字颜色 6 2" xfId="263"/>
    <cellStyle name="差_9 2017年省对市（州）税收返还和转移支付预算分地区情况表（全省工商行政管理专项经费）(1)" xfId="264"/>
    <cellStyle name="输入 2 2 3" xfId="265"/>
    <cellStyle name="20% - 强调文字颜色 6 2 2" xfId="266"/>
    <cellStyle name="20% - 强调文字颜色 6 2 2 2" xfId="267"/>
    <cellStyle name="差_2-58" xfId="268"/>
    <cellStyle name="20% - 强调文字颜色 6 2 2 3" xfId="269"/>
    <cellStyle name="差_2-59" xfId="270"/>
    <cellStyle name="差 2 2 2" xfId="271"/>
    <cellStyle name="20% - 强调文字颜色 6 2 2_2017年省对市(州)税收返还和转移支付预算" xfId="272"/>
    <cellStyle name="差_汇总_1 2 2_2017年省对市(州)税收返还和转移支付预算" xfId="273"/>
    <cellStyle name="20% - 强调文字颜色 6 2 3" xfId="274"/>
    <cellStyle name="标题 4 2 2 3" xfId="275"/>
    <cellStyle name="千位分隔 3 2 3" xfId="276"/>
    <cellStyle name="20% - 强调文字颜色 6 2_四川省2017年省对市（州）税收返还和转移支付分地区预算（草案）--社保处" xfId="277"/>
    <cellStyle name="40% - Accent1" xfId="278"/>
    <cellStyle name="输入 2 2_2017年省对市(州)税收返还和转移支付预算" xfId="279"/>
    <cellStyle name="标题 3 2 2 3" xfId="280"/>
    <cellStyle name="40% - Accent1 2" xfId="281"/>
    <cellStyle name="40% - Accent2" xfId="282"/>
    <cellStyle name="差_5-中央财政统借统还外债项目资金" xfId="283"/>
    <cellStyle name="40% - Accent2 2" xfId="284"/>
    <cellStyle name="40% - Accent3" xfId="285"/>
    <cellStyle name="40% - Accent3 2" xfId="286"/>
    <cellStyle name="差_汇总_1 2_2017年省对市(州)税收返还和转移支付预算" xfId="287"/>
    <cellStyle name="标题 3 2 2" xfId="288"/>
    <cellStyle name="40% - Accent3_2016年四川省省级一般公共预算支出执行情况表" xfId="289"/>
    <cellStyle name="40% - Accent4" xfId="290"/>
    <cellStyle name="差_2017年省对市(州)税收返还和转移支付预算" xfId="291"/>
    <cellStyle name="好_Sheet2" xfId="292"/>
    <cellStyle name="40% - Accent4_2016年四川省省级一般公共预算支出执行情况表" xfId="293"/>
    <cellStyle name="40% - Accent5" xfId="294"/>
    <cellStyle name="警告文本 2" xfId="295"/>
    <cellStyle name="差_7 2017年省对市（州）税收返还和转移支付预算分地区情况表（省级旅游发展资金）(1)" xfId="296"/>
    <cellStyle name="40% - Accent5 2" xfId="297"/>
    <cellStyle name="警告文本 2 2" xfId="298"/>
    <cellStyle name="差_27 妇女儿童事业发展专项资金" xfId="299"/>
    <cellStyle name="40% - Accent5_2016年四川省省级一般公共预算支出执行情况表" xfId="300"/>
    <cellStyle name="40% - Accent6" xfId="301"/>
    <cellStyle name="好_Sheet33_四川省2017年省对市（州）税收返还和转移支付分地区预算（草案）--社保处" xfId="302"/>
    <cellStyle name="40% - Accent6 2" xfId="303"/>
    <cellStyle name="差_汇总_2017年省对市(州)税收返还和转移支付预算" xfId="304"/>
    <cellStyle name="常规 7 2" xfId="305"/>
    <cellStyle name="标题 5 2 3" xfId="306"/>
    <cellStyle name="40% - Accent6_2016年四川省省级一般公共预算支出执行情况表" xfId="307"/>
    <cellStyle name="40% - 强调文字颜色 1 2" xfId="308"/>
    <cellStyle name="40% - 强调文字颜色 1 2 2" xfId="309"/>
    <cellStyle name="40% - 强调文字颜色 6 2 2 3" xfId="310"/>
    <cellStyle name="40% - 强调文字颜色 1 2 2 2" xfId="311"/>
    <cellStyle name="40% - 强调文字颜色 1 2 2 3" xfId="312"/>
    <cellStyle name="常规 25 2" xfId="313"/>
    <cellStyle name="常规 30 2" xfId="314"/>
    <cellStyle name="差_2017年省对市（州）税收返还和转移支付预算分地区情况表（华侨事务补助）(1)_四川省2017年省对市（州）税收返还和转移支付分地区预算（草案）--社保处" xfId="315"/>
    <cellStyle name="40% - 强调文字颜色 1 2 2_2017年省对市(州)税收返还和转移支付预算" xfId="316"/>
    <cellStyle name="40% - 强调文字颜色 1 2 3" xfId="317"/>
    <cellStyle name="差_Sheet18" xfId="318"/>
    <cellStyle name="40% - 强调文字颜色 1 2_四川省2017年省对市（州）税收返还和转移支付分地区预算（草案）--社保处" xfId="319"/>
    <cellStyle name="40% - 强调文字颜色 2 2 2" xfId="320"/>
    <cellStyle name="差_4-29" xfId="321"/>
    <cellStyle name="差_4-5" xfId="322"/>
    <cellStyle name="差_Sheet26_四川省2017年省对市（州）税收返还和转移支付分地区预算（草案）--社保处" xfId="323"/>
    <cellStyle name="40% - 强调文字颜色 2 2 2 2" xfId="324"/>
    <cellStyle name="60% - 强调文字颜色 5 2" xfId="325"/>
    <cellStyle name="40% - 强调文字颜色 2 2 2 3" xfId="326"/>
    <cellStyle name="40% - 强调文字颜色 2 2 2_2017年省对市(州)税收返还和转移支付预算" xfId="327"/>
    <cellStyle name="好_四川省2017年省对市（州）税收返还和转移支付分地区预算（草案）--社保处" xfId="328"/>
    <cellStyle name="常规 11" xfId="329"/>
    <cellStyle name="40% - 强调文字颜色 2 2 3" xfId="330"/>
    <cellStyle name="40% - 强调文字颜色 2 2_四川省2017年省对市（州）税收返还和转移支付分地区预算（草案）--社保处" xfId="331"/>
    <cellStyle name="好_21 禁毒补助经费" xfId="332"/>
    <cellStyle name="警告文本 2 3" xfId="333"/>
    <cellStyle name="好_少数民族文化事业发展专项资金" xfId="334"/>
    <cellStyle name="40% - 强调文字颜色 3 2 2" xfId="335"/>
    <cellStyle name="常规 26 2 2 2" xfId="336"/>
    <cellStyle name="40% - 强调文字颜色 3 2 2 2" xfId="337"/>
    <cellStyle name="40% - 强调文字颜色 3 2 2 3" xfId="338"/>
    <cellStyle name="40% - 强调文字颜色 3 2 3" xfId="339"/>
    <cellStyle name="60% - 强调文字颜色 4 2 2" xfId="340"/>
    <cellStyle name="Neutral 2" xfId="341"/>
    <cellStyle name="40% - 强调文字颜色 3 2_四川省2017年省对市（州）税收返还和转移支付分地区预算（草案）--社保处" xfId="342"/>
    <cellStyle name="汇总 2 3" xfId="343"/>
    <cellStyle name="检查单元格 2" xfId="344"/>
    <cellStyle name="Linked Cell" xfId="345"/>
    <cellStyle name="40% - 强调文字颜色 4 2 2" xfId="346"/>
    <cellStyle name="检查单元格 2 2" xfId="347"/>
    <cellStyle name="Linked Cell 2" xfId="348"/>
    <cellStyle name="40% - 强调文字颜色 4 2 2 2" xfId="349"/>
    <cellStyle name="40% - 强调文字颜色 4 2 2 3" xfId="350"/>
    <cellStyle name="40% - 强调文字颜色 4 2 2_2017年省对市(州)税收返还和转移支付预算" xfId="351"/>
    <cellStyle name="标题 5 2 2" xfId="352"/>
    <cellStyle name="Total 2" xfId="353"/>
    <cellStyle name="40% - 强调文字颜色 4 2_四川省2017年省对市（州）税收返还和转移支付分地区预算（草案）--社保处" xfId="354"/>
    <cellStyle name="40% - 强调文字颜色 5 2" xfId="355"/>
    <cellStyle name="好 2 3" xfId="356"/>
    <cellStyle name="好_2015直接融资汇总表 2" xfId="357"/>
    <cellStyle name="40% - 强调文字颜色 5 2 2" xfId="358"/>
    <cellStyle name="好_2015直接融资汇总表 2 2" xfId="359"/>
    <cellStyle name="差_汇总 2 2_四川省2017年省对市（州）税收返还和转移支付分地区预算（草案）--社保处" xfId="360"/>
    <cellStyle name="Check Cell" xfId="361"/>
    <cellStyle name="常规 15" xfId="362"/>
    <cellStyle name="常规 20" xfId="363"/>
    <cellStyle name="40% - 强调文字颜色 5 2 2 2" xfId="364"/>
    <cellStyle name="40% - 强调文字颜色 5 2 2 3" xfId="365"/>
    <cellStyle name="40% - 强调文字颜色 5 2 3" xfId="366"/>
    <cellStyle name="好_2015直接融资汇总表 2 3" xfId="367"/>
    <cellStyle name="千分位_97-917" xfId="368"/>
    <cellStyle name="百分比 2 3 2" xfId="369"/>
    <cellStyle name="40% - 强调文字颜色 5 2_四川省2017年省对市（州）税收返还和转移支付分地区预算（草案）--社保处" xfId="370"/>
    <cellStyle name="40% - 强调文字颜色 6 2" xfId="371"/>
    <cellStyle name="40% - 强调文字颜色 6 2 2" xfId="372"/>
    <cellStyle name="40% - 强调文字颜色 6 2 2 2" xfId="373"/>
    <cellStyle name="60% - Accent6 2" xfId="374"/>
    <cellStyle name="40% - 强调文字颜色 6 2 2_2017年省对市(州)税收返还和转移支付预算" xfId="375"/>
    <cellStyle name="40% - 强调文字颜色 6 2 3" xfId="376"/>
    <cellStyle name="好_4-12" xfId="377"/>
    <cellStyle name="40% - 强调文字颜色 6 2_四川省2017年省对市（州）税收返还和转移支付分地区预算（草案）--社保处" xfId="378"/>
    <cellStyle name="60% - Accent1" xfId="379"/>
    <cellStyle name="差_省级体育专项资金" xfId="380"/>
    <cellStyle name="60% - Accent1 2" xfId="381"/>
    <cellStyle name="好_地方纪检监察机关办案补助专项资金" xfId="382"/>
    <cellStyle name="Title 2" xfId="383"/>
    <cellStyle name="差_促进扩大信贷增量 3_2017年省对市(州)税收返还和转移支付预算" xfId="384"/>
    <cellStyle name="60% - Accent2" xfId="385"/>
    <cellStyle name="60% - Accent2 2" xfId="386"/>
    <cellStyle name="好 2 2_2017年省对市(州)税收返还和转移支付预算" xfId="387"/>
    <cellStyle name="60% - Accent3" xfId="388"/>
    <cellStyle name="Total_2016年全省及省级财政收支执行及2017年预算草案表（20161206，预审自用稿）" xfId="389"/>
    <cellStyle name="差_28 基层干训机构建设补助专项资金" xfId="390"/>
    <cellStyle name="常规 4 2_123" xfId="391"/>
    <cellStyle name="常规 2 3 2" xfId="392"/>
    <cellStyle name="Bad" xfId="393"/>
    <cellStyle name="60% - Accent3 2" xfId="394"/>
    <cellStyle name="60% - Accent4" xfId="395"/>
    <cellStyle name="差_2-50_四川省2017年省对市（州）税收返还和转移支付分地区预算（草案）--社保处" xfId="396"/>
    <cellStyle name="差_2-45_四川省2017年省对市（州）税收返还和转移支付分地区预算（草案）--社保处" xfId="397"/>
    <cellStyle name="60% - Accent4 2" xfId="398"/>
    <cellStyle name="60% - Accent5" xfId="399"/>
    <cellStyle name="强调文字颜色 4 2" xfId="400"/>
    <cellStyle name="60% - Accent5 2" xfId="401"/>
    <cellStyle name="强调文字颜色 4 2 2" xfId="402"/>
    <cellStyle name="60% - 强调文字颜色 1 2 2 3" xfId="403"/>
    <cellStyle name="常规 2 6" xfId="404"/>
    <cellStyle name="常规 5 2_2017年省对市(州)税收返还和转移支付预算" xfId="405"/>
    <cellStyle name="60% - 强调文字颜色 2 2 2_2017年省对市(州)税收返还和转移支付预算" xfId="406"/>
    <cellStyle name="60% - Accent6" xfId="407"/>
    <cellStyle name="Heading 4" xfId="408"/>
    <cellStyle name="常规 7_四川省2017年省对市（州）税收返还和转移支付分地区预算（草案）--社保处" xfId="409"/>
    <cellStyle name="60% - 强调文字颜色 1 2" xfId="410"/>
    <cellStyle name="Heading 4 2" xfId="411"/>
    <cellStyle name="好_省级文物保护专项资金" xfId="412"/>
    <cellStyle name="60% - 强调文字颜色 1 2 2" xfId="413"/>
    <cellStyle name="60% - 强调文字颜色 1 2 2 2" xfId="414"/>
    <cellStyle name="好_Sheet15_四川省2017年省对市（州）税收返还和转移支付分地区预算（草案）--社保处" xfId="415"/>
    <cellStyle name="好_Sheet20_四川省2017年省对市（州）税收返还和转移支付分地区预算（草案）--社保处" xfId="416"/>
    <cellStyle name="差_2" xfId="417"/>
    <cellStyle name="60% - 强调文字颜色 1 2 3" xfId="418"/>
    <cellStyle name="60% - 强调文字颜色 1 2_四川省2017年省对市（州）税收返还和转移支付分地区预算（草案）--社保处" xfId="419"/>
    <cellStyle name="差_1 2017年省对市（州）税收返还和转移支付预算分地区情况表（华侨事务补助）(1)" xfId="420"/>
    <cellStyle name="常规 5" xfId="421"/>
    <cellStyle name="60% - 强调文字颜色 2 2" xfId="422"/>
    <cellStyle name="常规 5 3" xfId="423"/>
    <cellStyle name="60% - 强调文字颜色 2 2 3" xfId="424"/>
    <cellStyle name="差_促进扩大信贷增量 2" xfId="425"/>
    <cellStyle name="60% - 强调文字颜色 2 2_四川省2017年省对市（州）税收返还和转移支付分地区预算（草案）--社保处" xfId="426"/>
    <cellStyle name="60% - 强调文字颜色 3 2" xfId="427"/>
    <cellStyle name="60% - 强调文字颜色 3 2 2 3" xfId="428"/>
    <cellStyle name="60% - 强调文字颜色 3 2 2_2017年省对市(州)税收返还和转移支付预算" xfId="429"/>
    <cellStyle name="解释性文本 2 2 2" xfId="430"/>
    <cellStyle name="标题 4 2" xfId="431"/>
    <cellStyle name="千位分隔 3" xfId="432"/>
    <cellStyle name="Neutral" xfId="433"/>
    <cellStyle name="注释 2 2_四川省2017年省对市（州）税收返还和转移支付分地区预算（草案）--社保处" xfId="434"/>
    <cellStyle name="差_促进扩大信贷增量 2_2017年省对市(州)税收返还和转移支付预算" xfId="435"/>
    <cellStyle name="60% - 强调文字颜色 4 2" xfId="436"/>
    <cellStyle name="差_促进扩大信贷增量 4" xfId="437"/>
    <cellStyle name="标题 1 2 2" xfId="438"/>
    <cellStyle name="差_4-20" xfId="439"/>
    <cellStyle name="差_4-15" xfId="440"/>
    <cellStyle name="60% - 强调文字颜色 4 2 2 3" xfId="441"/>
    <cellStyle name="差_1-12" xfId="442"/>
    <cellStyle name="60% - 强调文字颜色 4 2 2_2017年省对市(州)税收返还和转移支付预算" xfId="443"/>
    <cellStyle name="60% - 强调文字颜色 4 2_四川省2017年省对市（州）税收返还和转移支付分地区预算（草案）--社保处" xfId="444"/>
    <cellStyle name="差_12 2017年省对市（州）税收返还和转移支付预算分地区情况表（民族地区春节慰问经费）(1)" xfId="445"/>
    <cellStyle name="好_2017年省对市(州)税收返还和转移支付预算" xfId="446"/>
    <cellStyle name="60% - 强调文字颜色 5 2 2" xfId="447"/>
    <cellStyle name="常规 2 5 3" xfId="448"/>
    <cellStyle name="60% - 强调文字颜色 5 2 2_2017年省对市(州)税收返还和转移支付预算" xfId="449"/>
    <cellStyle name="差 2 2_2017年省对市(州)税收返还和转移支付预算" xfId="450"/>
    <cellStyle name="60% - 强调文字颜色 5 2 3" xfId="451"/>
    <cellStyle name="60% - 强调文字颜色 5 2_四川省2017年省对市（州）税收返还和转移支付分地区预算（草案）--社保处" xfId="452"/>
    <cellStyle name="差_2015直接融资汇总表 2 2" xfId="453"/>
    <cellStyle name="60% - 强调文字颜色 6 2" xfId="454"/>
    <cellStyle name="60% - 强调文字颜色 6 2 2" xfId="455"/>
    <cellStyle name="60% - 强调文字颜色 6 2 2 2" xfId="456"/>
    <cellStyle name="差_20 国防动员专项经费" xfId="457"/>
    <cellStyle name="常规 10 4 3 2" xfId="458"/>
    <cellStyle name="60% - 强调文字颜色 6 2 2 3" xfId="459"/>
    <cellStyle name="差_2015财金互动汇总（加人行、补成都） 2" xfId="460"/>
    <cellStyle name="注释 2 2 2" xfId="461"/>
    <cellStyle name="好_1 2017年省对市（州）税收返还和转移支付预算分地区情况表（华侨事务补助）(1)" xfId="462"/>
    <cellStyle name="60% - 强调文字颜色 6 2 2_2017年省对市(州)税收返还和转移支付预算" xfId="463"/>
    <cellStyle name="常规 6 2 2 2" xfId="464"/>
    <cellStyle name="差_1-学前教育发展专项资金" xfId="465"/>
    <cellStyle name="60% - 强调文字颜色 6 2 3" xfId="466"/>
    <cellStyle name="60% - 强调文字颜色 6 2_四川省2017年省对市（州）税收返还和转移支付分地区预算（草案）--社保处" xfId="467"/>
    <cellStyle name="差_2-60_四川省2017年省对市（州）税收返还和转移支付分地区预算（草案）--社保处" xfId="468"/>
    <cellStyle name="差_2-55_四川省2017年省对市（州）税收返还和转移支付分地区预算（草案）--社保处" xfId="469"/>
    <cellStyle name="常规 3_15-省级防震减灾分情况" xfId="470"/>
    <cellStyle name="常规 9 2" xfId="471"/>
    <cellStyle name="Accent1" xfId="472"/>
    <cellStyle name="Accent1 2" xfId="473"/>
    <cellStyle name="差_Sheet16" xfId="474"/>
    <cellStyle name="好_2-46" xfId="475"/>
    <cellStyle name="Accent2" xfId="476"/>
    <cellStyle name="Accent2 2" xfId="477"/>
    <cellStyle name="Accent3" xfId="478"/>
    <cellStyle name="Accent4" xfId="479"/>
    <cellStyle name="差_Sheet32_四川省2017年省对市（州）税收返还和转移支付分地区预算（草案）--社保处" xfId="480"/>
    <cellStyle name="差_Sheet27_四川省2017年省对市（州）税收返还和转移支付分地区预算（草案）--社保处" xfId="481"/>
    <cellStyle name="好_2-62_四川省2017年省对市（州）税收返还和转移支付分地区预算（草案）--社保处" xfId="482"/>
    <cellStyle name="Accent4 2" xfId="483"/>
    <cellStyle name="差_4-11" xfId="484"/>
    <cellStyle name="Accent6" xfId="485"/>
    <cellStyle name="差_促进扩大信贷增量 2_四川省2017年省对市（州）税收返还和转移支付分地区预算（草案）--社保处" xfId="486"/>
    <cellStyle name="Accent5" xfId="487"/>
    <cellStyle name="常规 2 3 2 2" xfId="488"/>
    <cellStyle name="差_5 2017年省对市（州）税收返还和转移支付预算分地区情况表（全国重点寺观教堂维修经费业生中央财政补助资金）(1)" xfId="489"/>
    <cellStyle name="好_文化产业发展专项资金" xfId="490"/>
    <cellStyle name="Bad 2" xfId="491"/>
    <cellStyle name="常规 11 3" xfId="492"/>
    <cellStyle name="强调文字颜色 1 2_四川省2017年省对市（州）税收返还和转移支付分地区预算（草案）--社保处" xfId="493"/>
    <cellStyle name="Calculation" xfId="494"/>
    <cellStyle name="好_汇总_2017年省对市(州)税收返还和转移支付预算" xfId="495"/>
    <cellStyle name="no dec" xfId="496"/>
    <cellStyle name="Calculation 2" xfId="497"/>
    <cellStyle name="Check Cell 2" xfId="498"/>
    <cellStyle name="常规 15 2" xfId="499"/>
    <cellStyle name="常规 20 2" xfId="500"/>
    <cellStyle name="Check Cell_2016年全省及省级财政收支执行及2017年预算草案表（20161206，预审自用稿）" xfId="501"/>
    <cellStyle name="强调文字颜色 1 2 2" xfId="502"/>
    <cellStyle name="差_2-58_四川省2017年省对市（州）税收返还和转移支付分地区预算（草案）--社保处" xfId="503"/>
    <cellStyle name="Explanatory Text 2" xfId="504"/>
    <cellStyle name="Good" xfId="505"/>
    <cellStyle name="常规 10" xfId="506"/>
    <cellStyle name="Good 2" xfId="507"/>
    <cellStyle name="常规 10 2" xfId="508"/>
    <cellStyle name="差_19 征兵经费" xfId="509"/>
    <cellStyle name="常规 3 2 4" xfId="510"/>
    <cellStyle name="Heading 1" xfId="511"/>
    <cellStyle name="Heading 1 2" xfId="512"/>
    <cellStyle name="差_汇总_1 3" xfId="513"/>
    <cellStyle name="Heading 1_2016年全省及省级财政收支执行及2017年预算草案表（20161206，预审自用稿）" xfId="514"/>
    <cellStyle name="差_24 维稳经费" xfId="515"/>
    <cellStyle name="Heading 2_2016年全省及省级财政收支执行及2017年预算草案表（20161206，预审自用稿）" xfId="516"/>
    <cellStyle name="标题 1 2 2 3" xfId="517"/>
    <cellStyle name="好_1-学前教育发展专项资金" xfId="518"/>
    <cellStyle name="Heading 3_2016年全省及省级财政收支执行及2017年预算草案表（20161206，预审自用稿）" xfId="519"/>
    <cellStyle name="Normal_APR" xfId="520"/>
    <cellStyle name="百分比 3" xfId="521"/>
    <cellStyle name="Output" xfId="522"/>
    <cellStyle name="差_地方纪检监察机关办案补助专项资金_四川省2017年省对市（州）税收返还和转移支付分地区预算（草案）--社保处" xfId="523"/>
    <cellStyle name="Output 2" xfId="524"/>
    <cellStyle name="Output_2016年全省及省级财政收支执行及2017年预算草案表（20161206，预审自用稿）" xfId="525"/>
    <cellStyle name="Title" xfId="526"/>
    <cellStyle name="Total" xfId="527"/>
    <cellStyle name="Warning Text" xfId="528"/>
    <cellStyle name="差_%84表2：2016-2018年省级部门三年滚动规划报表" xfId="529"/>
    <cellStyle name="Warning Text 2" xfId="530"/>
    <cellStyle name="百分比 2" xfId="531"/>
    <cellStyle name="百分比 2 2" xfId="532"/>
    <cellStyle name="差_促进扩大信贷增量 2 2_四川省2017年省对市（州）税收返还和转移支付分地区预算（草案）--社保处" xfId="533"/>
    <cellStyle name="百分比 2 3" xfId="534"/>
    <cellStyle name="百分比 2 3 3" xfId="535"/>
    <cellStyle name="百分比 2 4" xfId="536"/>
    <cellStyle name="百分比 2 5" xfId="537"/>
    <cellStyle name="标题 3 2 2_2017年省对市(州)税收返还和转移支付预算" xfId="538"/>
    <cellStyle name="好_4-23" xfId="539"/>
    <cellStyle name="标题 1 2" xfId="540"/>
    <cellStyle name="标题 1 2 2 2" xfId="541"/>
    <cellStyle name="常规 47 4 2" xfId="542"/>
    <cellStyle name="标题 1 2 2_2017年省对市(州)税收返还和转移支付预算" xfId="543"/>
    <cellStyle name="差_4-21" xfId="544"/>
    <cellStyle name="标题 1 2 3" xfId="545"/>
    <cellStyle name="标题 2 2" xfId="546"/>
    <cellStyle name="好_24 维稳经费" xfId="547"/>
    <cellStyle name="标题 2 2 2" xfId="548"/>
    <cellStyle name="标题 2 2 2 2" xfId="549"/>
    <cellStyle name="标题 2 2 2 3" xfId="550"/>
    <cellStyle name="标题 2 2 2_2017年省对市(州)税收返还和转移支付预算" xfId="551"/>
    <cellStyle name="标题 2 2 3" xfId="552"/>
    <cellStyle name="检查单元格 2_四川省2017年省对市（州）税收返还和转移支付分地区预算（草案）--社保处" xfId="553"/>
    <cellStyle name="标题 3 2" xfId="554"/>
    <cellStyle name="常规 7 2 3" xfId="555"/>
    <cellStyle name="差_2-65_四川省2017年省对市（州）税收返还和转移支付分地区预算（草案）--社保处" xfId="556"/>
    <cellStyle name="常规 17 4" xfId="557"/>
    <cellStyle name="好_2 政法转移支付" xfId="558"/>
    <cellStyle name="好_4-29" xfId="559"/>
    <cellStyle name="常规 2 5_2017年省对市(州)税收返还和转移支付预算" xfId="560"/>
    <cellStyle name="标题 3 2 2 2" xfId="561"/>
    <cellStyle name="标题 3 2 3" xfId="562"/>
    <cellStyle name="标题 4 2 2 2" xfId="563"/>
    <cellStyle name="千位分隔 3 2 2" xfId="564"/>
    <cellStyle name="常规 11 2" xfId="565"/>
    <cellStyle name="标题 4 2 2_2017年省对市(州)税收返还和转移支付预算" xfId="566"/>
    <cellStyle name="差_科技口6-30-35" xfId="567"/>
    <cellStyle name="标题 4 2 3" xfId="568"/>
    <cellStyle name="千位分隔 3 3" xfId="569"/>
    <cellStyle name="常规 47 2 2" xfId="570"/>
    <cellStyle name="标题 5 3" xfId="571"/>
    <cellStyle name="差 2" xfId="572"/>
    <cellStyle name="差 2 2" xfId="573"/>
    <cellStyle name="未定义" xfId="574"/>
    <cellStyle name="差_10 2017年省对市（州）税收返还和转移支付预算分地区情况表（寺观教堂维修补助资金）(1)" xfId="575"/>
    <cellStyle name="差_Sheet20_四川省2017年省对市（州）税收返还和转移支付分地区预算（草案）--社保处" xfId="576"/>
    <cellStyle name="差_Sheet15_四川省2017年省对市（州）税收返还和转移支付分地区预算（草案）--社保处" xfId="577"/>
    <cellStyle name="好_2-45_四川省2017年省对市（州）税收返还和转移支付分地区预算（草案）--社保处" xfId="578"/>
    <cellStyle name="好_2-50_四川省2017年省对市（州）税收返还和转移支付分地区预算（草案）--社保处" xfId="579"/>
    <cellStyle name="计算 2 2_2017年省对市(州)税收返还和转移支付预算" xfId="580"/>
    <cellStyle name="差 2 2 3" xfId="581"/>
    <cellStyle name="差 2 3" xfId="582"/>
    <cellStyle name="差_2015财金互动汇总（加人行、补成都）_2017年省对市(州)税收返还和转移支付预算" xfId="583"/>
    <cellStyle name="好_18 2017年省对市（州）税收返还和转移支付预算分地区情况表（全省法院系统业务经费）(1)" xfId="584"/>
    <cellStyle name="差_2015直接融资汇总表 4" xfId="585"/>
    <cellStyle name="差 2_四川省2017年省对市（州）税收返还和转移支付分地区预算（草案）--社保处" xfId="586"/>
    <cellStyle name="好_Sheet33" xfId="587"/>
    <cellStyle name="差_11 2017年省对市（州）税收返还和转移支付预算分地区情况表（基层行政单位救灾专项资金）(1)" xfId="588"/>
    <cellStyle name="差_1-12_四川省2017年省对市（州）税收返还和转移支付分地区预算（草案）--社保处" xfId="589"/>
    <cellStyle name="链接单元格 2 2" xfId="590"/>
    <cellStyle name="好_8 2017年省对市（州）税收返还和转移支付预算分地区情况表（民族事业发展资金）(1)" xfId="591"/>
    <cellStyle name="差_国家级非物质文化遗产保护专项资金" xfId="592"/>
    <cellStyle name="差_123" xfId="593"/>
    <cellStyle name="差_13 2017年省对市（州）税收返还和转移支付预算分地区情况表（审计能力提升专项经费）(1)" xfId="594"/>
    <cellStyle name="常规 6 2_2017年省对市(州)税收返还和转移支付预算" xfId="595"/>
    <cellStyle name="差_14 2017年省对市（州）税收返还和转移支付预算分地区情况表（支持基层政权建设补助资金）(1)" xfId="596"/>
    <cellStyle name="差_15-省级防震减灾分情况" xfId="597"/>
    <cellStyle name="好_11 2017年省对市（州）税收返还和转移支付预算分地区情况表（基层行政单位救灾专项资金）(1)" xfId="598"/>
    <cellStyle name="差_26 地方纪检监察机关办案补助专项资金" xfId="599"/>
    <cellStyle name="强调文字颜色 6 2_四川省2017年省对市（州）税收返还和转移支付分地区预算（草案）--社保处" xfId="600"/>
    <cellStyle name="差_18 2017年省对市（州）税收返还和转移支付预算分地区情况表（全省法院系统业务经费）(1)" xfId="601"/>
    <cellStyle name="差_2 政法转移支付" xfId="602"/>
    <cellStyle name="差_2015财金互动汇总（加人行、补成都）" xfId="603"/>
    <cellStyle name="差_2015财金互动汇总（加人行、补成都） 2 2" xfId="604"/>
    <cellStyle name="差_2-65" xfId="605"/>
    <cellStyle name="差_2015财金互动汇总（加人行、补成都） 2 2_2017年省对市(州)税收返还和转移支付预算" xfId="606"/>
    <cellStyle name="差_2015财金互动汇总（加人行、补成都） 2 3" xfId="607"/>
    <cellStyle name="差_2015财金互动汇总（加人行、补成都） 2_2017年省对市(州)税收返还和转移支付预算" xfId="608"/>
    <cellStyle name="差_省级科技计划项目专项资金" xfId="609"/>
    <cellStyle name="常规 10 4" xfId="610"/>
    <cellStyle name="差_2015财金互动汇总（加人行、补成都） 3" xfId="611"/>
    <cellStyle name="差_2015财金互动汇总（加人行、补成都） 3_2017年省对市(州)税收返还和转移支付预算" xfId="612"/>
    <cellStyle name="差_2015财金互动汇总（加人行、补成都） 4" xfId="613"/>
    <cellStyle name="差_2015直接融资汇总表 2 3" xfId="614"/>
    <cellStyle name="好_23 铁路护路专项经费" xfId="615"/>
    <cellStyle name="差_汇总_1 2 3" xfId="616"/>
    <cellStyle name="差_2015直接融资汇总表 2_2017年省对市(州)税收返还和转移支付预算" xfId="617"/>
    <cellStyle name="汇总 2 2 2" xfId="618"/>
    <cellStyle name="差_2015直接融资汇总表 3" xfId="619"/>
    <cellStyle name="好_国家级非物质文化遗产保护专项资金" xfId="620"/>
    <cellStyle name="差_国家文物保护专项资金" xfId="621"/>
    <cellStyle name="差_2015直接融资汇总表_2017年省对市(州)税收返还和转移支付预算" xfId="622"/>
    <cellStyle name="差_2017年省对市（州）税收返还和转移支付预算分地区情况表（华侨事务补助）(1)" xfId="623"/>
    <cellStyle name="差_21 禁毒补助经费" xfId="624"/>
    <cellStyle name="差_22 2017年省对市（州）税收返还和转移支付预算分地区情况表（交警业务经费）(1)" xfId="625"/>
    <cellStyle name="常规 9" xfId="626"/>
    <cellStyle name="差_23 铁路护路专项经费" xfId="627"/>
    <cellStyle name="差_2-50" xfId="628"/>
    <cellStyle name="差_2-45" xfId="629"/>
    <cellStyle name="样式 1 2" xfId="630"/>
    <cellStyle name="差_2-46" xfId="631"/>
    <cellStyle name="差_2-52" xfId="632"/>
    <cellStyle name="常规 10 2 2 2" xfId="633"/>
    <cellStyle name="差_2-52_四川省2017年省对市（州）税收返还和转移支付分地区预算（草案）--社保处" xfId="634"/>
    <cellStyle name="好_%84表2：2016-2018年省级部门三年滚动规划报表" xfId="635"/>
    <cellStyle name="差_2-60" xfId="636"/>
    <cellStyle name="差_2-55" xfId="637"/>
    <cellStyle name="差_2-59_四川省2017年省对市（州）税收返还和转移支付分地区预算（草案）--社保处" xfId="638"/>
    <cellStyle name="差_2-62" xfId="639"/>
    <cellStyle name="差_2-67" xfId="640"/>
    <cellStyle name="好_1-12" xfId="641"/>
    <cellStyle name="差_Sheet26" xfId="642"/>
    <cellStyle name="差_2-67_四川省2017年省对市（州）税收返还和转移支付分地区预算（草案）--社保处" xfId="643"/>
    <cellStyle name="好_1-12_四川省2017年省对市（州）税收返还和转移支付分地区预算（草案）--社保处" xfId="644"/>
    <cellStyle name="差_汇总_1 2" xfId="645"/>
    <cellStyle name="差_2-财金互动" xfId="646"/>
    <cellStyle name="差_3 2017年省对市（州）税收返还和转移支付预算分地区情况表（到村任职）" xfId="647"/>
    <cellStyle name="差_3-义务教育均衡发展专项" xfId="648"/>
    <cellStyle name="差_4" xfId="649"/>
    <cellStyle name="差_4-12" xfId="650"/>
    <cellStyle name="差_地方纪检监察机关办案补助专项资金" xfId="651"/>
    <cellStyle name="差_4-8" xfId="652"/>
    <cellStyle name="差_4-9" xfId="653"/>
    <cellStyle name="差_6-扶持民办教育专项" xfId="654"/>
    <cellStyle name="差_6-省级财政政府与社会资本合作项目综合补助资金" xfId="655"/>
    <cellStyle name="差_促进扩大信贷增量 3_四川省2017年省对市（州）税收返还和转移支付分地区预算（草案）--社保处" xfId="656"/>
    <cellStyle name="差_7-普惠金融政府和社会资本合作以奖代补资金" xfId="657"/>
    <cellStyle name="差_Sheet20" xfId="658"/>
    <cellStyle name="差_Sheet15" xfId="659"/>
    <cellStyle name="好_2-45" xfId="660"/>
    <cellStyle name="好_2-50" xfId="661"/>
    <cellStyle name="差_Sheet18_四川省2017年省对市（州）税收返还和转移支付分地区预算（草案）--社保处" xfId="662"/>
    <cellStyle name="差_Sheet19_四川省2017年省对市（州）税收返还和转移支付分地区预算（草案）--社保处" xfId="663"/>
    <cellStyle name="差_促进扩大信贷增量 2 3" xfId="664"/>
    <cellStyle name="差_Sheet2" xfId="665"/>
    <cellStyle name="差_Sheet22" xfId="666"/>
    <cellStyle name="好_2-52" xfId="667"/>
    <cellStyle name="常规 10 2 4" xfId="668"/>
    <cellStyle name="差_Sheet22_四川省2017年省对市（州）税收返还和转移支付分地区预算（草案）--社保处" xfId="669"/>
    <cellStyle name="好_2-52_四川省2017年省对市（州）税收返还和转移支付分地区预算（草案）--社保处" xfId="670"/>
    <cellStyle name="好_Sheet29_四川省2017年省对市（州）税收返还和转移支付分地区预算（草案）--社保处" xfId="671"/>
    <cellStyle name="差_Sheet25" xfId="672"/>
    <cellStyle name="好_2-55" xfId="673"/>
    <cellStyle name="好_2-60" xfId="674"/>
    <cellStyle name="千位分隔 4" xfId="675"/>
    <cellStyle name="差_Sheet25_四川省2017年省对市（州）税收返还和转移支付分地区预算（草案）--社保处" xfId="676"/>
    <cellStyle name="好_2-55_四川省2017年省对市（州）税收返还和转移支付分地区预算（草案）--社保处" xfId="677"/>
    <cellStyle name="好_2-60_四川省2017年省对市（州）税收返还和转移支付分地区预算（草案）--社保处" xfId="678"/>
    <cellStyle name="解释性文本 2 2 3" xfId="679"/>
    <cellStyle name="常规 25 2 2" xfId="680"/>
    <cellStyle name="常规 30 2 2" xfId="681"/>
    <cellStyle name="差_Sheet32" xfId="682"/>
    <cellStyle name="差_Sheet27" xfId="683"/>
    <cellStyle name="好_2-62" xfId="684"/>
    <cellStyle name="差_促进扩大信贷增量_四川省2017年省对市（州）税收返还和转移支付分地区预算（草案）--社保处" xfId="685"/>
    <cellStyle name="差_Sheet29" xfId="686"/>
    <cellStyle name="好_2-59" xfId="687"/>
    <cellStyle name="差_Sheet33" xfId="688"/>
    <cellStyle name="好_2-58" xfId="689"/>
    <cellStyle name="差_Sheet33_四川省2017年省对市（州）税收返还和转移支付分地区预算（草案）--社保处" xfId="690"/>
    <cellStyle name="好_2-58_四川省2017年省对市（州）税收返还和转移支付分地区预算（草案）--社保处" xfId="691"/>
    <cellStyle name="差_促进扩大信贷增量" xfId="692"/>
    <cellStyle name="差_促进扩大信贷增量 2 2" xfId="693"/>
    <cellStyle name="差_促进扩大信贷增量_2017年省对市(州)税收返还和转移支付预算" xfId="694"/>
    <cellStyle name="差_公共文化服务体系建设" xfId="695"/>
    <cellStyle name="差_汇总" xfId="696"/>
    <cellStyle name="差_汇总 2 2" xfId="697"/>
    <cellStyle name="常规 10 4 3" xfId="698"/>
    <cellStyle name="差_汇总 2 2_2017年省对市(州)税收返还和转移支付预算" xfId="699"/>
    <cellStyle name="差_汇总 2 3" xfId="700"/>
    <cellStyle name="好_1-政策性保险财政补助资金" xfId="701"/>
    <cellStyle name="差_汇总 2_2017年省对市(州)税收返还和转移支付预算" xfId="702"/>
    <cellStyle name="差_汇总 3" xfId="703"/>
    <cellStyle name="常规 30_2016年四川省省级一般公共预算支出执行情况表" xfId="704"/>
    <cellStyle name="差_汇总_1 2 2" xfId="705"/>
    <cellStyle name="常规 17_2016年四川省省级一般公共预算支出执行情况表" xfId="706"/>
    <cellStyle name="差_汇总 3_2017年省对市(州)税收返还和转移支付预算" xfId="707"/>
    <cellStyle name="差_汇总 3_四川省2017年省对市（州）税收返还和转移支付分地区预算（草案）--社保处" xfId="708"/>
    <cellStyle name="差_汇总 4" xfId="709"/>
    <cellStyle name="差_汇总_1" xfId="710"/>
    <cellStyle name="强调文字颜色 3 2_四川省2017年省对市（州）税收返还和转移支付分地区预算（草案）--社保处" xfId="711"/>
    <cellStyle name="差_汇总_1 3_2017年省对市(州)税收返还和转移支付预算" xfId="712"/>
    <cellStyle name="差_汇总_2" xfId="713"/>
    <cellStyle name="差_汇总_2 2" xfId="714"/>
    <cellStyle name="差_汇总_2 2 2_2017年省对市(州)税收返还和转移支付预算" xfId="715"/>
    <cellStyle name="差_汇总_2 2 2_四川省2017年省对市（州）税收返还和转移支付分地区预算（草案）--社保处" xfId="716"/>
    <cellStyle name="差_汇总_2 2_四川省2017年省对市（州）税收返还和转移支付分地区预算（草案）--社保处" xfId="717"/>
    <cellStyle name="差_少数民族文化事业发展专项资金" xfId="718"/>
    <cellStyle name="差_汇总_2 3" xfId="719"/>
    <cellStyle name="差_汇总_2 3_2017年省对市(州)税收返还和转移支付预算" xfId="720"/>
    <cellStyle name="差_汇总_2 3_四川省2017年省对市（州）税收返还和转移支付分地区预算（草案）--社保处" xfId="721"/>
    <cellStyle name="差_汇总_2_四川省2017年省对市（州）税收返还和转移支付分地区预算（草案）--社保处" xfId="722"/>
    <cellStyle name="差_汇总_四川省2017年省对市（州）税收返还和转移支付分地区预算（草案）--社保处" xfId="723"/>
    <cellStyle name="差_美术馆公共图书馆文化馆（站）免费开放专项资金" xfId="724"/>
    <cellStyle name="差_其他工程费用计费" xfId="725"/>
    <cellStyle name="差_省级文化发展专项资金" xfId="726"/>
    <cellStyle name="差_省级文物保护专项资金" xfId="727"/>
    <cellStyle name="好_债券贴息计算器" xfId="728"/>
    <cellStyle name="差_四川省2017年省对市（州）税收返还和转移支付分地区预算（草案）--教科文处" xfId="729"/>
    <cellStyle name="差_四川省2017年省对市（州）税收返还和转移支付分地区预算（草案）--社保处" xfId="730"/>
    <cellStyle name="差_四川省2017年省对市（州）税收返还和转移支付分地区预算（草案）--债务金融处" xfId="731"/>
    <cellStyle name="差_体育场馆免费低收费开放补助资金" xfId="732"/>
    <cellStyle name="差_文化产业发展专项资金" xfId="733"/>
    <cellStyle name="千位分隔 2 2 3" xfId="734"/>
    <cellStyle name="差_宣传文化事业发展专项资金" xfId="735"/>
    <cellStyle name="常规 7 2_2017年省对市(州)税收返还和转移支付预算" xfId="736"/>
    <cellStyle name="好_4-9" xfId="737"/>
    <cellStyle name="差_债券贴息计算器" xfId="738"/>
    <cellStyle name="差_债券贴息计算器_四川省2017年省对市（州）税收返还和转移支付分地区预算（草案）--社保处" xfId="739"/>
    <cellStyle name="常规 10 2 2" xfId="740"/>
    <cellStyle name="常规 2 4 2 2" xfId="741"/>
    <cellStyle name="常规 10 2 2_2017年省对市(州)税收返还和转移支付预算" xfId="742"/>
    <cellStyle name="常规 10 2 3" xfId="743"/>
    <cellStyle name="常规 10 2_2017年省对市(州)税收返还和转移支付预算" xfId="744"/>
    <cellStyle name="常规 10 3" xfId="745"/>
    <cellStyle name="常规 10 3 2" xfId="746"/>
    <cellStyle name="好_Sheet27" xfId="747"/>
    <cellStyle name="好_Sheet32" xfId="748"/>
    <cellStyle name="常规 10 3_123" xfId="749"/>
    <cellStyle name="常规 10 4 2" xfId="750"/>
    <cellStyle name="常规 10_123" xfId="751"/>
    <cellStyle name="常规 11 2 2" xfId="752"/>
    <cellStyle name="常规 11 2 3" xfId="753"/>
    <cellStyle name="常规 11 2_2017年省对市(州)税收返还和转移支付预算" xfId="754"/>
    <cellStyle name="好_20 国防动员专项经费" xfId="755"/>
    <cellStyle name="常规 12" xfId="756"/>
    <cellStyle name="常规 12 2" xfId="757"/>
    <cellStyle name="常规 12 3" xfId="758"/>
    <cellStyle name="常规 12_123" xfId="759"/>
    <cellStyle name="常规 13" xfId="760"/>
    <cellStyle name="常规 13 2" xfId="761"/>
    <cellStyle name="常规 13_四川省2017年省对市（州）税收返还和转移支付分地区预算（草案）--社保处" xfId="762"/>
    <cellStyle name="强调文字颜色 5 2 2 3" xfId="763"/>
    <cellStyle name="常规 14" xfId="764"/>
    <cellStyle name="常规 14 2" xfId="765"/>
    <cellStyle name="好_促进扩大信贷增量 3" xfId="766"/>
    <cellStyle name="常规 15 4" xfId="767"/>
    <cellStyle name="常规 20 4" xfId="768"/>
    <cellStyle name="常规 16" xfId="769"/>
    <cellStyle name="常规 21" xfId="770"/>
    <cellStyle name="检查单元格 2 2 2" xfId="771"/>
    <cellStyle name="常规 16 2" xfId="772"/>
    <cellStyle name="常规 21 2" xfId="773"/>
    <cellStyle name="常规 17" xfId="774"/>
    <cellStyle name="常规 22" xfId="775"/>
    <cellStyle name="检查单元格 2 2 3" xfId="776"/>
    <cellStyle name="常规 17 2" xfId="777"/>
    <cellStyle name="常规 22 2" xfId="778"/>
    <cellStyle name="常规 17 2 2" xfId="779"/>
    <cellStyle name="好 2_四川省2017年省对市（州）税收返还和转移支付分地区预算（草案）--社保处" xfId="780"/>
    <cellStyle name="常规 17 2_2016年四川省省级一般公共预算支出执行情况表" xfId="781"/>
    <cellStyle name="好_国家文物保护专项资金" xfId="782"/>
    <cellStyle name="好_2015财金互动汇总（加人行、补成都）" xfId="783"/>
    <cellStyle name="常规 17 3" xfId="784"/>
    <cellStyle name="常规 17 4 2" xfId="785"/>
    <cellStyle name="常规 18" xfId="786"/>
    <cellStyle name="常规 23" xfId="787"/>
    <cellStyle name="常规 18 2" xfId="788"/>
    <cellStyle name="常规 2_省级科预算草案表1.14" xfId="789"/>
    <cellStyle name="好_9 2017年省对市（州）税收返还和转移支付预算分地区情况表（全省工商行政管理专项经费）(1)" xfId="790"/>
    <cellStyle name="常规 19" xfId="791"/>
    <cellStyle name="常规 24" xfId="792"/>
    <cellStyle name="常规 19 2" xfId="793"/>
    <cellStyle name="常规 24 2" xfId="794"/>
    <cellStyle name="常规 2" xfId="795"/>
    <cellStyle name="常规 2 2" xfId="796"/>
    <cellStyle name="常规 2 2 2" xfId="797"/>
    <cellStyle name="好_4-14" xfId="798"/>
    <cellStyle name="常规 2 2 2 2" xfId="799"/>
    <cellStyle name="好_促进扩大信贷增量 2 3" xfId="800"/>
    <cellStyle name="好_2015财金互动汇总（加人行、补成都） 3_2017年省对市(州)税收返还和转移支付预算" xfId="801"/>
    <cellStyle name="常规 2 2 2 3" xfId="802"/>
    <cellStyle name="常规 2 2 2_2017年省对市(州)税收返还和转移支付预算" xfId="803"/>
    <cellStyle name="常规 2 2 3" xfId="804"/>
    <cellStyle name="好_4-15" xfId="805"/>
    <cellStyle name="好_4-20" xfId="806"/>
    <cellStyle name="常规 2 2 4" xfId="807"/>
    <cellStyle name="好_4-21" xfId="808"/>
    <cellStyle name="常规 2 2_2017年省对市(州)税收返还和转移支付预算" xfId="809"/>
    <cellStyle name="常规 2 3" xfId="810"/>
    <cellStyle name="好_13 2017年省对市（州）税收返还和转移支付预算分地区情况表（审计能力提升专项经费）(1)" xfId="811"/>
    <cellStyle name="常规 2 3 3" xfId="812"/>
    <cellStyle name="常规 2 3 4" xfId="813"/>
    <cellStyle name="常规 2 3 5" xfId="814"/>
    <cellStyle name="常规 9_123" xfId="815"/>
    <cellStyle name="常规 2 3_2017年省对市(州)税收返还和转移支付预算" xfId="816"/>
    <cellStyle name="常规 2 4" xfId="817"/>
    <cellStyle name="常规 2 4 2" xfId="818"/>
    <cellStyle name="警告文本 2 2_2017年省对市(州)税收返还和转移支付预算" xfId="819"/>
    <cellStyle name="常规 2 5" xfId="820"/>
    <cellStyle name="常规 2 5 2" xfId="821"/>
    <cellStyle name="常规 6 2 2 3" xfId="822"/>
    <cellStyle name="注释 2 2 3" xfId="823"/>
    <cellStyle name="常规 2_%84表2：2016-2018年省级部门三年滚动规划报表" xfId="824"/>
    <cellStyle name="常规 20 2 2" xfId="825"/>
    <cellStyle name="常规 20 2_2016年社保基金收支执行及2017年预算草案表" xfId="826"/>
    <cellStyle name="好_促进扩大信贷增量 2" xfId="827"/>
    <cellStyle name="常规 20 3" xfId="828"/>
    <cellStyle name="常规 20_2015年全省及省级财政收支执行及2016年预算草案表（20160120）企业处修改" xfId="829"/>
    <cellStyle name="好_27 妇女儿童事业发展专项资金" xfId="830"/>
    <cellStyle name="常规 21 2 2" xfId="831"/>
    <cellStyle name="常规 21 3" xfId="832"/>
    <cellStyle name="常规 25" xfId="833"/>
    <cellStyle name="常规 30" xfId="834"/>
    <cellStyle name="常规 25 2_2016年社保基金收支执行及2017年预算草案表" xfId="835"/>
    <cellStyle name="常规 26_2016年社保基金收支执行及2017年预算草案表" xfId="836"/>
    <cellStyle name="常规 31_2016年社保基金收支执行及2017年预算草案表" xfId="837"/>
    <cellStyle name="常规 27" xfId="838"/>
    <cellStyle name="常规 32" xfId="839"/>
    <cellStyle name="常规 27 2" xfId="840"/>
    <cellStyle name="常规 27 2 2" xfId="841"/>
    <cellStyle name="常规 27 2_2016年四川省省级一般公共预算支出执行情况表" xfId="842"/>
    <cellStyle name="常规 27 3" xfId="843"/>
    <cellStyle name="常规 27_2016年四川省省级一般公共预算支出执行情况表" xfId="844"/>
    <cellStyle name="常规 28" xfId="845"/>
    <cellStyle name="常规 33" xfId="846"/>
    <cellStyle name="常规 28 2" xfId="847"/>
    <cellStyle name="常规_省级科预算草案表1.14" xfId="848"/>
    <cellStyle name="常规 28 2 2" xfId="849"/>
    <cellStyle name="常规 28 2 3" xfId="850"/>
    <cellStyle name="常规 3 2 2" xfId="851"/>
    <cellStyle name="常规 28_2016年社保基金收支执行及2017年预算草案表" xfId="852"/>
    <cellStyle name="好_促进扩大信贷增量 2 2_2017年省对市(州)税收返还和转移支付预算" xfId="853"/>
    <cellStyle name="常规 29" xfId="854"/>
    <cellStyle name="常规 34" xfId="855"/>
    <cellStyle name="常规 3 2 2 2" xfId="856"/>
    <cellStyle name="常规 3 2 2 3" xfId="857"/>
    <cellStyle name="常规 3 2 2_2017年省对市(州)税收返还和转移支付预算" xfId="858"/>
    <cellStyle name="常规 3 2 3" xfId="859"/>
    <cellStyle name="常规 3 2 3 2" xfId="860"/>
    <cellStyle name="常规 3 2_2016年四川省省级一般公共预算支出执行情况表" xfId="861"/>
    <cellStyle name="常规 3 3 2" xfId="862"/>
    <cellStyle name="常规 3 3 3" xfId="863"/>
    <cellStyle name="常规 3 3_2017年省对市(州)税收返还和转移支付预算" xfId="864"/>
    <cellStyle name="常规 6_123" xfId="865"/>
    <cellStyle name="常规 3 4" xfId="866"/>
    <cellStyle name="好_汇总 2" xfId="867"/>
    <cellStyle name="好_四川省2017年省对市（州）税收返还和转移支付分地区预算（草案）--教科文处" xfId="868"/>
    <cellStyle name="常规 30 2_2016年四川省省级一般公共预算支出执行情况表" xfId="869"/>
    <cellStyle name="常规 30 3" xfId="870"/>
    <cellStyle name="常规 35" xfId="871"/>
    <cellStyle name="常规 4" xfId="872"/>
    <cellStyle name="常规 4 2" xfId="873"/>
    <cellStyle name="常规 4 2 2" xfId="874"/>
    <cellStyle name="常规 4 3" xfId="875"/>
    <cellStyle name="常规 4_123" xfId="876"/>
    <cellStyle name="常规 47 2" xfId="877"/>
    <cellStyle name="好_2" xfId="878"/>
    <cellStyle name="常规 47 3" xfId="879"/>
    <cellStyle name="好_Sheet26_四川省2017年省对市（州）税收返还和转移支付分地区预算（草案）--社保处" xfId="880"/>
    <cellStyle name="常规 47 4" xfId="881"/>
    <cellStyle name="常规 47 4 2 2" xfId="882"/>
    <cellStyle name="常规 48" xfId="883"/>
    <cellStyle name="常规 48 2" xfId="884"/>
    <cellStyle name="常规 48 2 2" xfId="885"/>
    <cellStyle name="常规 5 4" xfId="886"/>
    <cellStyle name="好_4-8" xfId="887"/>
    <cellStyle name="常规 6 2" xfId="888"/>
    <cellStyle name="好_22 2017年省对市（州）税收返还和转移支付预算分地区情况表（交警业务经费）(1)" xfId="889"/>
    <cellStyle name="注释 2 2" xfId="890"/>
    <cellStyle name="好_博物馆纪念馆逐步免费开放补助资金" xfId="891"/>
    <cellStyle name="常规 6 2 2" xfId="892"/>
    <cellStyle name="常规 6 2 2_2017年省对市(州)税收返还和转移支付预算" xfId="893"/>
    <cellStyle name="常规 6 2 3" xfId="894"/>
    <cellStyle name="常规 6 2 4" xfId="895"/>
    <cellStyle name="常规 6 3" xfId="896"/>
    <cellStyle name="常规 6 3 2" xfId="897"/>
    <cellStyle name="常规 6 3_123" xfId="898"/>
    <cellStyle name="常规 6 4" xfId="899"/>
    <cellStyle name="常规 7" xfId="900"/>
    <cellStyle name="常规 7 2 2" xfId="901"/>
    <cellStyle name="常规 8" xfId="902"/>
    <cellStyle name="常规 9 2 2" xfId="903"/>
    <cellStyle name="常规 9 2_123" xfId="904"/>
    <cellStyle name="常规 9 3" xfId="905"/>
    <cellStyle name="常规_(陈诚修改稿)2006年全省及省级财政决算及07年预算执行情况表(A4 留底自用)" xfId="906"/>
    <cellStyle name="常规_基金分析表(99.3)" xfId="907"/>
    <cellStyle name="好 2" xfId="908"/>
    <cellStyle name="好 2 2" xfId="909"/>
    <cellStyle name="好 2 2 2" xfId="910"/>
    <cellStyle name="好_5-农村教师周转房建设" xfId="911"/>
    <cellStyle name="计算 2_四川省2017年省对市（州）税收返还和转移支付分地区预算（草案）--社保处" xfId="912"/>
    <cellStyle name="好 2 2 3" xfId="913"/>
    <cellStyle name="好_“三区”文化人才专项资金" xfId="914"/>
    <cellStyle name="好_10 2017年省对市（州）税收返还和转移支付预算分地区情况表（寺观教堂维修补助资金）(1)" xfId="915"/>
    <cellStyle name="好_10-扶持民族地区教育发展" xfId="916"/>
    <cellStyle name="好_12 2017年省对市（州）税收返还和转移支付预算分地区情况表（民族地区春节慰问经费）(1)" xfId="917"/>
    <cellStyle name="好_123" xfId="918"/>
    <cellStyle name="好_14 2017年省对市（州）税收返还和转移支付预算分地区情况表（支持基层政权建设补助资金）(1)" xfId="919"/>
    <cellStyle name="好_15-省级防震减灾分情况" xfId="920"/>
    <cellStyle name="好_6-扶持民办教育专项" xfId="921"/>
    <cellStyle name="好_19 征兵经费" xfId="922"/>
    <cellStyle name="好_2015财金互动汇总（加人行、补成都） 2" xfId="923"/>
    <cellStyle name="好_2015财金互动汇总（加人行、补成都） 2 2_2017年省对市(州)税收返还和转移支付预算" xfId="924"/>
    <cellStyle name="好_2015财金互动汇总（加人行、补成都） 2_2017年省对市(州)税收返还和转移支付预算" xfId="925"/>
    <cellStyle name="好_2015财金互动汇总（加人行、补成都）_2017年省对市(州)税收返还和转移支付预算" xfId="926"/>
    <cellStyle name="好_2015直接融资汇总表 2_2017年省对市(州)税收返还和转移支付预算" xfId="927"/>
    <cellStyle name="好_2015直接融资汇总表 3" xfId="928"/>
    <cellStyle name="好_Sheet14_四川省2017年省对市（州）税收返还和转移支付分地区预算（草案）--社保处" xfId="929"/>
    <cellStyle name="好_2015直接融资汇总表 3_2017年省对市(州)税收返还和转移支付预算" xfId="930"/>
    <cellStyle name="好_2015直接融资汇总表 4" xfId="931"/>
    <cellStyle name="链接单元格 2 2 2" xfId="932"/>
    <cellStyle name="好_2015直接融资汇总表_2017年省对市(州)税收返还和转移支付预算" xfId="933"/>
    <cellStyle name="好_2016年四川省省级一般公共预算支出执行情况表" xfId="934"/>
    <cellStyle name="好_25 消防部队大型装备建设补助经费" xfId="935"/>
    <cellStyle name="好_宣传文化事业发展专项资金" xfId="936"/>
    <cellStyle name="好_26 地方纪检监察机关办案补助专项资金" xfId="937"/>
    <cellStyle name="好_2-65" xfId="938"/>
    <cellStyle name="好_2-65_四川省2017年省对市（州）税收返还和转移支付分地区预算（草案）--社保处" xfId="939"/>
    <cellStyle name="好_2-67_四川省2017年省对市（州）税收返还和转移支付分地区预算（草案）--社保处" xfId="940"/>
    <cellStyle name="好_28 基层干训机构建设补助专项资金" xfId="941"/>
    <cellStyle name="好_汇总 3_2017年省对市(州)税收返还和转移支付预算" xfId="942"/>
    <cellStyle name="好_2-财金互动" xfId="943"/>
    <cellStyle name="好_2-义务教育经费保障机制改革" xfId="944"/>
    <cellStyle name="好_3 2017年省对市（州）税收返还和转移支付预算分地区情况表（到村任职）" xfId="945"/>
    <cellStyle name="好_3-创业担保贷款贴息及奖补" xfId="946"/>
    <cellStyle name="好_4-11" xfId="947"/>
    <cellStyle name="好_4-22" xfId="948"/>
    <cellStyle name="好_4-24" xfId="949"/>
    <cellStyle name="好_4-30" xfId="950"/>
    <cellStyle name="好_4-5" xfId="951"/>
    <cellStyle name="好_4-农村义教“营养改善计划”" xfId="952"/>
    <cellStyle name="好_5 2017年省对市（州）税收返还和转移支付预算分地区情况表（全国重点寺观教堂维修经费业生中央财政补助资金）(1)" xfId="953"/>
    <cellStyle name="好_6" xfId="954"/>
    <cellStyle name="好_6-省级财政政府与社会资本合作项目综合补助资金" xfId="955"/>
    <cellStyle name="好_促进扩大信贷增量 4" xfId="956"/>
    <cellStyle name="好_7 2017年省对市（州）税收返还和转移支付预算分地区情况表（省级旅游发展资金）(1)" xfId="957"/>
    <cellStyle name="好_促进扩大信贷增量 2 2" xfId="958"/>
    <cellStyle name="好_7-普惠金融政府和社会资本合作以奖代补资金" xfId="959"/>
    <cellStyle name="好_7-中等职业教育发展专项经费" xfId="960"/>
    <cellStyle name="好_Sheet14" xfId="961"/>
    <cellStyle name="好_Sheet15" xfId="962"/>
    <cellStyle name="好_Sheet20" xfId="963"/>
    <cellStyle name="好_Sheet16" xfId="964"/>
    <cellStyle name="好_Sheet16_四川省2017年省对市（州）税收返还和转移支付分地区预算（草案）--社保处" xfId="965"/>
    <cellStyle name="输出 2 2 2" xfId="966"/>
    <cellStyle name="好_Sheet18_四川省2017年省对市（州）税收返还和转移支付分地区预算（草案）--社保处" xfId="967"/>
    <cellStyle name="好_Sheet19" xfId="968"/>
    <cellStyle name="好_Sheet22_四川省2017年省对市（州）税收返还和转移支付分地区预算（草案）--社保处" xfId="969"/>
    <cellStyle name="好_Sheet25" xfId="970"/>
    <cellStyle name="好_Sheet25_四川省2017年省对市（州）税收返还和转移支付分地区预算（草案）--社保处" xfId="971"/>
    <cellStyle name="好_Sheet27_四川省2017年省对市（州）税收返还和转移支付分地区预算（草案）--社保处" xfId="972"/>
    <cellStyle name="好_Sheet32_四川省2017年省对市（州）税收返还和转移支付分地区预算（草案）--社保处" xfId="973"/>
    <cellStyle name="好_Sheet29" xfId="974"/>
    <cellStyle name="好_Sheet7" xfId="975"/>
    <cellStyle name="好_促进扩大信贷增量" xfId="976"/>
    <cellStyle name="好_促进扩大信贷增量 2_2017年省对市(州)税收返还和转移支付预算" xfId="977"/>
    <cellStyle name="检查单元格 2 3" xfId="978"/>
    <cellStyle name="好_促进扩大信贷增量 2_四川省2017年省对市（州）税收返还和转移支付分地区预算（草案）--社保处" xfId="979"/>
    <cellStyle name="好_促进扩大信贷增量 3_2017年省对市(州)税收返还和转移支付预算" xfId="980"/>
    <cellStyle name="好_地方纪检监察机关办案补助专项资金_四川省2017年省对市（州）税收返还和转移支付分地区预算（草案）--社保处" xfId="981"/>
    <cellStyle name="好_公共文化服务体系建设" xfId="982"/>
    <cellStyle name="好_汇总" xfId="983"/>
    <cellStyle name="好_汇总 2 2" xfId="984"/>
    <cellStyle name="好_汇总 2 2_2017年省对市(州)税收返还和转移支付预算" xfId="985"/>
    <cellStyle name="好_汇总 2 2_四川省2017年省对市（州）税收返还和转移支付分地区预算（草案）--社保处" xfId="986"/>
    <cellStyle name="好_汇总 2 3" xfId="987"/>
    <cellStyle name="好_汇总 2_2017年省对市(州)税收返还和转移支付预算" xfId="988"/>
    <cellStyle name="好_汇总 2_四川省2017年省对市（州）税收返还和转移支付分地区预算（草案）--社保处" xfId="989"/>
    <cellStyle name="好_汇总 3" xfId="990"/>
    <cellStyle name="汇总 2 2" xfId="991"/>
    <cellStyle name="好_汇总 4" xfId="992"/>
    <cellStyle name="强调文字颜色 6 2 2" xfId="993"/>
    <cellStyle name="好_科技口6-30-35" xfId="994"/>
    <cellStyle name="好_美术馆公共图书馆文化馆（站）免费开放专项资金" xfId="995"/>
    <cellStyle name="好_其他工程费用计费" xfId="996"/>
    <cellStyle name="好_其他工程费用计费_四川省2017年省对市（州）税收返还和转移支付分地区预算（草案）--社保处" xfId="997"/>
    <cellStyle name="好_省级科技计划项目专项资金" xfId="998"/>
    <cellStyle name="好_省级体育专项资金" xfId="999"/>
    <cellStyle name="好_四川省2017年省对市（州）税收返还和转移支付分地区预算（草案）--债务金融处" xfId="1000"/>
    <cellStyle name="好_体育场馆免费低收费开放补助资金" xfId="1001"/>
    <cellStyle name="汇总 2" xfId="1002"/>
    <cellStyle name="汇总 2 2 3" xfId="1003"/>
    <cellStyle name="警告文本 2 2 2" xfId="1004"/>
    <cellStyle name="汇总 2 2_2017年省对市(州)税收返还和转移支付预算" xfId="1005"/>
    <cellStyle name="计算 2" xfId="1006"/>
    <cellStyle name="计算 2 2 2" xfId="1007"/>
    <cellStyle name="计算 2 2 3" xfId="1008"/>
    <cellStyle name="计算 2 3" xfId="1009"/>
    <cellStyle name="检查单元格 2 2_2017年省对市(州)税收返还和转移支付预算" xfId="1010"/>
    <cellStyle name="解释性文本 2" xfId="1011"/>
    <cellStyle name="解释性文本 2 2_2017年省对市(州)税收返还和转移支付预算" xfId="1012"/>
    <cellStyle name="警告文本 2 2 3" xfId="1013"/>
    <cellStyle name="强调文字颜色 2 2_四川省2017年省对市（州）税收返还和转移支付分地区预算（草案）--社保处" xfId="1014"/>
    <cellStyle name="链接单元格 2" xfId="1015"/>
    <cellStyle name="链接单元格 2 2 3" xfId="1016"/>
    <cellStyle name="链接单元格 2 2_2017年省对市(州)税收返还和转移支付预算" xfId="1017"/>
    <cellStyle name="链接单元格 2 3" xfId="1018"/>
    <cellStyle name="普通_97-917" xfId="1019"/>
    <cellStyle name="千分位[0]_laroux" xfId="1020"/>
    <cellStyle name="千位[0]_ 表八" xfId="1021"/>
    <cellStyle name="千位_ 表八" xfId="1022"/>
    <cellStyle name="千位分隔 2" xfId="1023"/>
    <cellStyle name="千位分隔 2 2" xfId="1024"/>
    <cellStyle name="千位分隔 2 2 2" xfId="1025"/>
    <cellStyle name="千位分隔 2 2 2 2" xfId="1026"/>
    <cellStyle name="千位分隔 2 2 2 3" xfId="1027"/>
    <cellStyle name="千位分隔 2 2 4" xfId="1028"/>
    <cellStyle name="千位分隔 2 3" xfId="1029"/>
    <cellStyle name="千位分隔 2 3 2" xfId="1030"/>
    <cellStyle name="千位分隔 2 3 3" xfId="1031"/>
    <cellStyle name="千位分隔 2 4" xfId="1032"/>
    <cellStyle name="千位分隔 3 4" xfId="1033"/>
    <cellStyle name="强调文字颜色 1 2 2 2" xfId="1034"/>
    <cellStyle name="强调文字颜色 1 2 2 3" xfId="1035"/>
    <cellStyle name="强调文字颜色 2 2" xfId="1036"/>
    <cellStyle name="强调文字颜色 3 2" xfId="1037"/>
    <cellStyle name="适中 2 3" xfId="1038"/>
    <cellStyle name="强调文字颜色 3 2 2" xfId="1039"/>
    <cellStyle name="强调文字颜色 3 2 2 2" xfId="1040"/>
    <cellStyle name="强调文字颜色 3 2 2 3" xfId="1041"/>
    <cellStyle name="强调文字颜色 3 2 2_2017年省对市(州)税收返还和转移支付预算" xfId="1042"/>
    <cellStyle name="强调文字颜色 3 2 3" xfId="1043"/>
    <cellStyle name="强调文字颜色 4 2 2 2" xfId="1044"/>
    <cellStyle name="强调文字颜色 4 2 2_2017年省对市(州)税收返还和转移支付预算" xfId="1045"/>
    <cellStyle name="强调文字颜色 4 2 3" xfId="1046"/>
    <cellStyle name="强调文字颜色 5 2" xfId="1047"/>
    <cellStyle name="强调文字颜色 5 2 2" xfId="1048"/>
    <cellStyle name="强调文字颜色 5 2 2 2" xfId="1049"/>
    <cellStyle name="强调文字颜色 5 2 3" xfId="1050"/>
    <cellStyle name="强调文字颜色 5 2_四川省2017年省对市（州）税收返还和转移支付分地区预算（草案）--社保处" xfId="1051"/>
    <cellStyle name="强调文字颜色 6 2" xfId="1052"/>
    <cellStyle name="强调文字颜色 6 2 2 2" xfId="1053"/>
    <cellStyle name="强调文字颜色 6 2 2 3" xfId="1054"/>
    <cellStyle name="强调文字颜色 6 2 2_2017年省对市(州)税收返还和转移支付预算" xfId="1055"/>
    <cellStyle name="强调文字颜色 6 2 3" xfId="1056"/>
    <cellStyle name="适中 2 2" xfId="1057"/>
    <cellStyle name="适中 2 2 2" xfId="1058"/>
    <cellStyle name="适中 2 2 3" xfId="1059"/>
    <cellStyle name="适中 2 2_2017年省对市(州)税收返还和转移支付预算" xfId="1060"/>
    <cellStyle name="适中 2_四川省2017年省对市（州）税收返还和转移支付分地区预算（草案）--社保处" xfId="1061"/>
    <cellStyle name="输出 2" xfId="1062"/>
    <cellStyle name="输出 2 2" xfId="1063"/>
    <cellStyle name="输出 2 2 3" xfId="1064"/>
    <cellStyle name="输出 2 3" xfId="1065"/>
    <cellStyle name="输出 2_四川省2017年省对市（州）税收返还和转移支付分地区预算（草案）--社保处" xfId="1066"/>
    <cellStyle name="输入 2" xfId="1067"/>
    <cellStyle name="输入 2 2" xfId="1068"/>
    <cellStyle name="输入 2 3" xfId="1069"/>
    <cellStyle name="输入 2_四川省2017年省对市（州）税收返还和转移支付分地区预算（草案）--社保处" xfId="1070"/>
    <cellStyle name="样式 1" xfId="1071"/>
    <cellStyle name="注释 2" xfId="1072"/>
    <cellStyle name="注释 2 3" xfId="1073"/>
    <cellStyle name="注释 2_四川省2017年省对市（州）税收返还和转移支付分地区预算（草案）--社保处" xfId="10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1"/>
  <sheetViews>
    <sheetView showZeros="0" tabSelected="1" zoomScale="85" zoomScaleNormal="85" topLeftCell="A18" workbookViewId="0">
      <selection activeCell="E81" sqref="E81"/>
    </sheetView>
  </sheetViews>
  <sheetFormatPr defaultColWidth="50.75" defaultRowHeight="14.25" outlineLevelCol="4"/>
  <cols>
    <col min="1" max="1" width="58.625" style="2" customWidth="1"/>
    <col min="2" max="2" width="14.625" style="1" customWidth="1"/>
    <col min="3" max="3" width="16.75" style="1" customWidth="1"/>
    <col min="4" max="4" width="16.25" style="1" customWidth="1"/>
    <col min="5" max="5" width="15.5" style="3" customWidth="1"/>
    <col min="6" max="16384" width="50.75" style="2"/>
  </cols>
  <sheetData>
    <row r="1" ht="24.95" customHeight="1" spans="1:5">
      <c r="A1" s="4" t="s">
        <v>0</v>
      </c>
      <c r="B1" s="5"/>
      <c r="C1" s="5"/>
      <c r="D1" s="5"/>
      <c r="E1" s="6"/>
    </row>
    <row r="2" ht="12.95" customHeight="1" spans="1:5">
      <c r="A2" s="7"/>
      <c r="B2" s="8"/>
      <c r="E2" s="9" t="s">
        <v>1</v>
      </c>
    </row>
    <row r="3" ht="21.95" customHeight="1" spans="1:5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</row>
    <row r="4" ht="21.95" customHeight="1" spans="1:5">
      <c r="A4" s="10" t="s">
        <v>7</v>
      </c>
      <c r="B4" s="13">
        <f>B5+B11+B16+B49+B58+B73+B78+B83</f>
        <v>118608</v>
      </c>
      <c r="C4" s="13">
        <f>C5+C11+C16+C49+C58+C73+C78+C83</f>
        <v>394754</v>
      </c>
      <c r="D4" s="13">
        <f>D5+D11+D16+D49+D58+D73+D78+D83</f>
        <v>385784</v>
      </c>
      <c r="E4" s="14">
        <f>D4/C4</f>
        <v>0.977276987693602</v>
      </c>
    </row>
    <row r="5" ht="21.95" customHeight="1" spans="1:5">
      <c r="A5" s="15" t="s">
        <v>8</v>
      </c>
      <c r="B5" s="16">
        <f>B6</f>
        <v>0</v>
      </c>
      <c r="C5" s="16">
        <f>C6</f>
        <v>3</v>
      </c>
      <c r="D5" s="16">
        <f>D6</f>
        <v>3</v>
      </c>
      <c r="E5" s="14">
        <f t="shared" ref="E5:E8" si="0">D5/C5</f>
        <v>1</v>
      </c>
    </row>
    <row r="6" ht="21.95" customHeight="1" spans="1:5">
      <c r="A6" s="17" t="s">
        <v>9</v>
      </c>
      <c r="B6" s="18">
        <f>B7+B8+B9+B10</f>
        <v>0</v>
      </c>
      <c r="C6" s="18">
        <f>C7+C8+C9+C10</f>
        <v>3</v>
      </c>
      <c r="D6" s="18">
        <f>D7+D8+D9+D10</f>
        <v>3</v>
      </c>
      <c r="E6" s="14">
        <f t="shared" si="0"/>
        <v>1</v>
      </c>
    </row>
    <row r="7" s="1" customFormat="1" ht="21.95" customHeight="1" spans="1:5">
      <c r="A7" s="19" t="s">
        <v>10</v>
      </c>
      <c r="B7" s="18"/>
      <c r="C7" s="20"/>
      <c r="D7" s="20"/>
      <c r="E7" s="14"/>
    </row>
    <row r="8" ht="21.95" customHeight="1" spans="1:5">
      <c r="A8" s="21" t="s">
        <v>11</v>
      </c>
      <c r="B8" s="22"/>
      <c r="C8" s="20"/>
      <c r="D8" s="20"/>
      <c r="E8" s="14"/>
    </row>
    <row r="9" ht="21.95" customHeight="1" spans="1:5">
      <c r="A9" s="21" t="s">
        <v>12</v>
      </c>
      <c r="B9" s="22"/>
      <c r="C9" s="20"/>
      <c r="D9" s="20"/>
      <c r="E9" s="14"/>
    </row>
    <row r="10" ht="21.95" customHeight="1" spans="1:5">
      <c r="A10" s="21" t="s">
        <v>13</v>
      </c>
      <c r="B10" s="22"/>
      <c r="C10" s="23">
        <v>3</v>
      </c>
      <c r="D10" s="23">
        <v>3</v>
      </c>
      <c r="E10" s="14">
        <f>D10/C10</f>
        <v>1</v>
      </c>
    </row>
    <row r="11" ht="21.95" customHeight="1" spans="1:5">
      <c r="A11" s="15" t="s">
        <v>14</v>
      </c>
      <c r="B11" s="16">
        <f>B12</f>
        <v>0</v>
      </c>
      <c r="C11" s="16">
        <f>C12</f>
        <v>905</v>
      </c>
      <c r="D11" s="16">
        <f>D12</f>
        <v>905</v>
      </c>
      <c r="E11" s="14">
        <f>D11/C11</f>
        <v>1</v>
      </c>
    </row>
    <row r="12" ht="21.95" customHeight="1" spans="1:5">
      <c r="A12" s="21" t="s">
        <v>15</v>
      </c>
      <c r="B12" s="18">
        <f>B13+B14+B15</f>
        <v>0</v>
      </c>
      <c r="C12" s="18">
        <f>C13+C14+C15</f>
        <v>905</v>
      </c>
      <c r="D12" s="18">
        <f>D13+D14+D15</f>
        <v>905</v>
      </c>
      <c r="E12" s="14">
        <f t="shared" ref="E11:E14" si="1">D12/C12</f>
        <v>1</v>
      </c>
    </row>
    <row r="13" ht="21.95" customHeight="1" spans="1:5">
      <c r="A13" s="21" t="s">
        <v>16</v>
      </c>
      <c r="B13" s="18"/>
      <c r="C13" s="23">
        <v>905</v>
      </c>
      <c r="D13" s="23">
        <v>905</v>
      </c>
      <c r="E13" s="14">
        <f t="shared" si="1"/>
        <v>1</v>
      </c>
    </row>
    <row r="14" ht="21.95" customHeight="1" spans="1:5">
      <c r="A14" s="21" t="s">
        <v>17</v>
      </c>
      <c r="B14" s="18"/>
      <c r="C14" s="20"/>
      <c r="D14" s="20"/>
      <c r="E14" s="14"/>
    </row>
    <row r="15" ht="21.95" customHeight="1" spans="1:5">
      <c r="A15" s="21" t="s">
        <v>18</v>
      </c>
      <c r="B15" s="18"/>
      <c r="C15" s="20"/>
      <c r="D15" s="20"/>
      <c r="E15" s="14"/>
    </row>
    <row r="16" ht="21.95" customHeight="1" spans="1:5">
      <c r="A16" s="15" t="s">
        <v>19</v>
      </c>
      <c r="B16" s="20">
        <f>B17+B30+B34+B35+B41+B45</f>
        <v>107808</v>
      </c>
      <c r="C16" s="20">
        <f>C17+C30+C34+C35+C41+C45</f>
        <v>203029</v>
      </c>
      <c r="D16" s="20">
        <f>D17+D30+D34+D35+D41+D45</f>
        <v>194059</v>
      </c>
      <c r="E16" s="14">
        <f t="shared" ref="E16:E22" si="2">D16/C16</f>
        <v>0.95581911943614</v>
      </c>
    </row>
    <row r="17" ht="21.95" customHeight="1" spans="1:5">
      <c r="A17" s="21" t="s">
        <v>20</v>
      </c>
      <c r="B17" s="18">
        <f>SUM(B18:B29)</f>
        <v>101200</v>
      </c>
      <c r="C17" s="18">
        <f>SUM(C18:C29)</f>
        <v>189189</v>
      </c>
      <c r="D17" s="18">
        <f>SUM(D18:D29)</f>
        <v>180219</v>
      </c>
      <c r="E17" s="14">
        <f t="shared" si="2"/>
        <v>0.952587095444238</v>
      </c>
    </row>
    <row r="18" ht="21.95" customHeight="1" spans="1:5">
      <c r="A18" s="21" t="s">
        <v>21</v>
      </c>
      <c r="B18" s="24">
        <v>49400</v>
      </c>
      <c r="C18" s="23">
        <f>25625+8970</f>
        <v>34595</v>
      </c>
      <c r="D18" s="23">
        <v>25625</v>
      </c>
      <c r="E18" s="14">
        <f t="shared" si="2"/>
        <v>0.740713976008094</v>
      </c>
    </row>
    <row r="19" ht="21.95" customHeight="1" spans="1:5">
      <c r="A19" s="21" t="s">
        <v>22</v>
      </c>
      <c r="B19" s="24">
        <v>26800</v>
      </c>
      <c r="C19" s="23">
        <v>2696</v>
      </c>
      <c r="D19" s="23">
        <v>2696</v>
      </c>
      <c r="E19" s="14">
        <f t="shared" si="2"/>
        <v>1</v>
      </c>
    </row>
    <row r="20" ht="21.95" customHeight="1" spans="1:5">
      <c r="A20" s="21" t="s">
        <v>23</v>
      </c>
      <c r="B20" s="24">
        <v>3200</v>
      </c>
      <c r="C20" s="23">
        <v>26991</v>
      </c>
      <c r="D20" s="23">
        <v>26991</v>
      </c>
      <c r="E20" s="14">
        <f t="shared" si="2"/>
        <v>1</v>
      </c>
    </row>
    <row r="21" ht="21.95" customHeight="1" spans="1:5">
      <c r="A21" s="21" t="s">
        <v>24</v>
      </c>
      <c r="B21" s="24">
        <v>3800</v>
      </c>
      <c r="C21" s="23">
        <v>4037</v>
      </c>
      <c r="D21" s="23">
        <v>4037</v>
      </c>
      <c r="E21" s="14">
        <f t="shared" si="2"/>
        <v>1</v>
      </c>
    </row>
    <row r="22" ht="21.95" customHeight="1" spans="1:5">
      <c r="A22" s="21" t="s">
        <v>25</v>
      </c>
      <c r="B22" s="24">
        <v>18000</v>
      </c>
      <c r="C22" s="23">
        <v>7349</v>
      </c>
      <c r="D22" s="23">
        <v>7349</v>
      </c>
      <c r="E22" s="14">
        <f t="shared" si="2"/>
        <v>1</v>
      </c>
    </row>
    <row r="23" ht="21.95" customHeight="1" spans="1:5">
      <c r="A23" s="21" t="s">
        <v>26</v>
      </c>
      <c r="B23" s="20"/>
      <c r="C23" s="23">
        <v>305</v>
      </c>
      <c r="D23" s="23">
        <v>305</v>
      </c>
      <c r="E23" s="14"/>
    </row>
    <row r="24" ht="21.95" customHeight="1" spans="1:5">
      <c r="A24" s="21" t="s">
        <v>27</v>
      </c>
      <c r="B24" s="20"/>
      <c r="C24" s="20"/>
      <c r="D24" s="20"/>
      <c r="E24" s="14"/>
    </row>
    <row r="25" ht="21.95" customHeight="1" spans="1:5">
      <c r="A25" s="21" t="s">
        <v>28</v>
      </c>
      <c r="B25" s="20"/>
      <c r="C25" s="20"/>
      <c r="D25" s="20"/>
      <c r="E25" s="14"/>
    </row>
    <row r="26" ht="21.95" customHeight="1" spans="1:5">
      <c r="A26" s="21" t="s">
        <v>29</v>
      </c>
      <c r="B26" s="20"/>
      <c r="C26" s="23">
        <v>1823</v>
      </c>
      <c r="D26" s="23">
        <v>1823</v>
      </c>
      <c r="E26" s="14"/>
    </row>
    <row r="27" ht="21.95" customHeight="1" spans="1:5">
      <c r="A27" s="21" t="s">
        <v>30</v>
      </c>
      <c r="B27" s="20"/>
      <c r="C27" s="20"/>
      <c r="D27" s="20"/>
      <c r="E27" s="14"/>
    </row>
    <row r="28" ht="21.95" customHeight="1" spans="1:5">
      <c r="A28" s="21" t="s">
        <v>31</v>
      </c>
      <c r="B28" s="20"/>
      <c r="C28" s="20"/>
      <c r="D28" s="20"/>
      <c r="E28" s="14"/>
    </row>
    <row r="29" ht="21.95" customHeight="1" spans="1:5">
      <c r="A29" s="21" t="s">
        <v>32</v>
      </c>
      <c r="B29" s="20"/>
      <c r="C29" s="23">
        <v>111393</v>
      </c>
      <c r="D29" s="23">
        <v>111393</v>
      </c>
      <c r="E29" s="14">
        <f t="shared" ref="E29:E31" si="3">D29/C29</f>
        <v>1</v>
      </c>
    </row>
    <row r="30" ht="21.95" customHeight="1" spans="1:5">
      <c r="A30" s="25" t="s">
        <v>33</v>
      </c>
      <c r="B30" s="20">
        <f>B31+B32+B33</f>
        <v>2640</v>
      </c>
      <c r="C30" s="20">
        <f>C31+C32+C33</f>
        <v>4839</v>
      </c>
      <c r="D30" s="20">
        <f>D31+D32+D33</f>
        <v>4839</v>
      </c>
      <c r="E30" s="14">
        <f t="shared" si="3"/>
        <v>1</v>
      </c>
    </row>
    <row r="31" ht="21.95" customHeight="1" spans="1:5">
      <c r="A31" s="25" t="s">
        <v>21</v>
      </c>
      <c r="B31" s="24">
        <v>2640</v>
      </c>
      <c r="C31" s="23">
        <v>4839</v>
      </c>
      <c r="D31" s="23">
        <v>4839</v>
      </c>
      <c r="E31" s="14">
        <f t="shared" si="3"/>
        <v>1</v>
      </c>
    </row>
    <row r="32" ht="21.95" customHeight="1" spans="1:5">
      <c r="A32" s="25" t="s">
        <v>22</v>
      </c>
      <c r="B32" s="24"/>
      <c r="C32" s="20"/>
      <c r="D32" s="20"/>
      <c r="E32" s="14"/>
    </row>
    <row r="33" ht="21.95" customHeight="1" spans="1:5">
      <c r="A33" s="25" t="s">
        <v>34</v>
      </c>
      <c r="B33" s="24"/>
      <c r="C33" s="20"/>
      <c r="D33" s="20"/>
      <c r="E33" s="14"/>
    </row>
    <row r="34" ht="21.95" customHeight="1" spans="1:5">
      <c r="A34" s="25" t="s">
        <v>35</v>
      </c>
      <c r="B34" s="24">
        <v>96</v>
      </c>
      <c r="C34" s="23">
        <v>95</v>
      </c>
      <c r="D34" s="23">
        <v>95</v>
      </c>
      <c r="E34" s="14">
        <f t="shared" ref="E33:E37" si="4">D34/C34</f>
        <v>1</v>
      </c>
    </row>
    <row r="35" ht="21.95" customHeight="1" spans="1:5">
      <c r="A35" s="25" t="s">
        <v>36</v>
      </c>
      <c r="B35" s="20">
        <f>B36+B37+B38+B39+B40</f>
        <v>3392</v>
      </c>
      <c r="C35" s="20">
        <f>C36+C37+C38+C39+C40</f>
        <v>7331</v>
      </c>
      <c r="D35" s="20">
        <f>D36+D37+D38+D39+D40</f>
        <v>7331</v>
      </c>
      <c r="E35" s="14">
        <f t="shared" si="4"/>
        <v>1</v>
      </c>
    </row>
    <row r="36" ht="21.95" customHeight="1" spans="1:5">
      <c r="A36" s="25" t="s">
        <v>37</v>
      </c>
      <c r="B36" s="24">
        <v>1490</v>
      </c>
      <c r="C36" s="23">
        <v>450</v>
      </c>
      <c r="D36" s="23">
        <v>450</v>
      </c>
      <c r="E36" s="14">
        <f t="shared" si="4"/>
        <v>1</v>
      </c>
    </row>
    <row r="37" ht="21.95" customHeight="1" spans="1:5">
      <c r="A37" s="25" t="s">
        <v>38</v>
      </c>
      <c r="B37" s="24">
        <v>1557</v>
      </c>
      <c r="C37" s="23">
        <v>6057</v>
      </c>
      <c r="D37" s="23">
        <v>6057</v>
      </c>
      <c r="E37" s="14">
        <f t="shared" si="4"/>
        <v>1</v>
      </c>
    </row>
    <row r="38" ht="21.95" customHeight="1" spans="1:5">
      <c r="A38" s="25" t="s">
        <v>39</v>
      </c>
      <c r="B38" s="24"/>
      <c r="C38" s="20"/>
      <c r="D38" s="20"/>
      <c r="E38" s="14"/>
    </row>
    <row r="39" ht="21.95" customHeight="1" spans="1:5">
      <c r="A39" s="25" t="s">
        <v>40</v>
      </c>
      <c r="B39" s="24"/>
      <c r="C39" s="23">
        <v>37</v>
      </c>
      <c r="D39" s="23">
        <v>37</v>
      </c>
      <c r="E39" s="14"/>
    </row>
    <row r="40" ht="21.95" customHeight="1" spans="1:5">
      <c r="A40" s="25" t="s">
        <v>41</v>
      </c>
      <c r="B40" s="24">
        <v>345</v>
      </c>
      <c r="C40" s="23">
        <v>787</v>
      </c>
      <c r="D40" s="23">
        <v>787</v>
      </c>
      <c r="E40" s="14">
        <f t="shared" ref="E38:E42" si="5">D40/C40</f>
        <v>1</v>
      </c>
    </row>
    <row r="41" ht="21.95" customHeight="1" spans="1:5">
      <c r="A41" s="25" t="s">
        <v>42</v>
      </c>
      <c r="B41" s="20">
        <f>B42+B43+B44</f>
        <v>480</v>
      </c>
      <c r="C41" s="20">
        <f>C42+C43+C44</f>
        <v>1575</v>
      </c>
      <c r="D41" s="20">
        <f>D42+D43+D44</f>
        <v>1575</v>
      </c>
      <c r="E41" s="14">
        <f t="shared" si="5"/>
        <v>1</v>
      </c>
    </row>
    <row r="42" ht="21.95" customHeight="1" spans="1:5">
      <c r="A42" s="25" t="s">
        <v>43</v>
      </c>
      <c r="B42" s="24">
        <v>450</v>
      </c>
      <c r="C42" s="23">
        <v>1575</v>
      </c>
      <c r="D42" s="23">
        <v>1575</v>
      </c>
      <c r="E42" s="14">
        <f t="shared" si="5"/>
        <v>1</v>
      </c>
    </row>
    <row r="43" ht="21.95" customHeight="1" spans="1:5">
      <c r="A43" s="25" t="s">
        <v>44</v>
      </c>
      <c r="B43" s="24">
        <v>30</v>
      </c>
      <c r="C43" s="20"/>
      <c r="D43" s="20"/>
      <c r="E43" s="14"/>
    </row>
    <row r="44" ht="21.95" customHeight="1" spans="1:5">
      <c r="A44" s="26" t="s">
        <v>45</v>
      </c>
      <c r="B44" s="24"/>
      <c r="C44" s="20"/>
      <c r="D44" s="20"/>
      <c r="E44" s="14"/>
    </row>
    <row r="45" ht="21.95" customHeight="1" spans="1:5">
      <c r="A45" s="26" t="s">
        <v>46</v>
      </c>
      <c r="B45" s="27">
        <f>B46+B47+B48</f>
        <v>0</v>
      </c>
      <c r="C45" s="27">
        <f>C46+C47+C48</f>
        <v>0</v>
      </c>
      <c r="D45" s="27">
        <f>D46+D47+D48</f>
        <v>0</v>
      </c>
      <c r="E45" s="14"/>
    </row>
    <row r="46" ht="21.95" customHeight="1" spans="1:5">
      <c r="A46" s="26" t="s">
        <v>47</v>
      </c>
      <c r="B46" s="27"/>
      <c r="C46" s="20"/>
      <c r="D46" s="20"/>
      <c r="E46" s="14"/>
    </row>
    <row r="47" ht="21.95" customHeight="1" spans="1:5">
      <c r="A47" s="26" t="s">
        <v>48</v>
      </c>
      <c r="B47" s="27"/>
      <c r="C47" s="20"/>
      <c r="D47" s="20"/>
      <c r="E47" s="14"/>
    </row>
    <row r="48" ht="21.95" customHeight="1" spans="1:5">
      <c r="A48" s="26" t="s">
        <v>49</v>
      </c>
      <c r="B48" s="27"/>
      <c r="C48" s="20"/>
      <c r="D48" s="20"/>
      <c r="E48" s="14"/>
    </row>
    <row r="49" ht="21.95" customHeight="1" spans="1:5">
      <c r="A49" s="15" t="s">
        <v>50</v>
      </c>
      <c r="B49" s="27">
        <f>B53+B50</f>
        <v>0</v>
      </c>
      <c r="C49" s="27">
        <f>C53+C50</f>
        <v>1881</v>
      </c>
      <c r="D49" s="27">
        <f>D53+D50</f>
        <v>1881</v>
      </c>
      <c r="E49" s="14">
        <f>D49/C49</f>
        <v>1</v>
      </c>
    </row>
    <row r="50" ht="21.95" customHeight="1" spans="1:5">
      <c r="A50" s="25" t="s">
        <v>51</v>
      </c>
      <c r="B50" s="27">
        <f>B51+B52</f>
        <v>0</v>
      </c>
      <c r="C50" s="27">
        <f>C51+C52</f>
        <v>837</v>
      </c>
      <c r="D50" s="27">
        <f>D51+D52</f>
        <v>837</v>
      </c>
      <c r="E50" s="14"/>
    </row>
    <row r="51" ht="21.95" customHeight="1" spans="1:5">
      <c r="A51" s="25" t="s">
        <v>17</v>
      </c>
      <c r="B51" s="27"/>
      <c r="C51" s="23">
        <v>373</v>
      </c>
      <c r="D51" s="23">
        <v>373</v>
      </c>
      <c r="E51" s="14"/>
    </row>
    <row r="52" ht="21.95" customHeight="1" spans="1:5">
      <c r="A52" s="25" t="s">
        <v>52</v>
      </c>
      <c r="B52" s="27"/>
      <c r="C52" s="23">
        <v>464</v>
      </c>
      <c r="D52" s="23">
        <v>464</v>
      </c>
      <c r="E52" s="14"/>
    </row>
    <row r="53" ht="21.95" customHeight="1" spans="1:5">
      <c r="A53" s="25" t="s">
        <v>53</v>
      </c>
      <c r="B53" s="27">
        <f>B54+B55+B56+B57</f>
        <v>0</v>
      </c>
      <c r="C53" s="27">
        <f>C54+C55+C56+C57</f>
        <v>1044</v>
      </c>
      <c r="D53" s="27">
        <f>D54+D55+D56+D57</f>
        <v>1044</v>
      </c>
      <c r="E53" s="14">
        <f>D53/C53</f>
        <v>1</v>
      </c>
    </row>
    <row r="54" ht="21.95" customHeight="1" spans="1:5">
      <c r="A54" s="25" t="s">
        <v>54</v>
      </c>
      <c r="B54" s="27"/>
      <c r="C54" s="20"/>
      <c r="D54" s="20"/>
      <c r="E54" s="14"/>
    </row>
    <row r="55" ht="21.95" customHeight="1" spans="1:5">
      <c r="A55" s="25" t="s">
        <v>55</v>
      </c>
      <c r="B55" s="27"/>
      <c r="C55" s="23">
        <v>94</v>
      </c>
      <c r="D55" s="23">
        <v>94</v>
      </c>
      <c r="E55" s="14">
        <f>D55/C55</f>
        <v>1</v>
      </c>
    </row>
    <row r="56" ht="21.95" customHeight="1" spans="1:5">
      <c r="A56" s="25" t="s">
        <v>56</v>
      </c>
      <c r="B56" s="27"/>
      <c r="C56" s="23">
        <v>950</v>
      </c>
      <c r="D56" s="23">
        <v>950</v>
      </c>
      <c r="E56" s="14"/>
    </row>
    <row r="57" ht="21.95" customHeight="1" spans="1:5">
      <c r="A57" s="25" t="s">
        <v>57</v>
      </c>
      <c r="B57" s="27"/>
      <c r="C57" s="20"/>
      <c r="D57" s="20"/>
      <c r="E57" s="14"/>
    </row>
    <row r="58" ht="21.95" customHeight="1" spans="1:5">
      <c r="A58" s="15" t="s">
        <v>58</v>
      </c>
      <c r="B58" s="27">
        <f>B59+B61</f>
        <v>0</v>
      </c>
      <c r="C58" s="27">
        <f>C59+C61</f>
        <v>155589</v>
      </c>
      <c r="D58" s="27">
        <f>D59+D61</f>
        <v>155589</v>
      </c>
      <c r="E58" s="28">
        <f>D58/C58</f>
        <v>1</v>
      </c>
    </row>
    <row r="59" ht="21.95" customHeight="1" spans="1:5">
      <c r="A59" s="25" t="s">
        <v>59</v>
      </c>
      <c r="B59" s="27">
        <f>B60</f>
        <v>0</v>
      </c>
      <c r="C59" s="27">
        <f>C60</f>
        <v>154500</v>
      </c>
      <c r="D59" s="27">
        <f>D60</f>
        <v>154500</v>
      </c>
      <c r="E59" s="14">
        <f>D59/C59</f>
        <v>1</v>
      </c>
    </row>
    <row r="60" ht="21.95" customHeight="1" spans="1:5">
      <c r="A60" s="25" t="s">
        <v>60</v>
      </c>
      <c r="B60" s="27"/>
      <c r="C60" s="23">
        <v>154500</v>
      </c>
      <c r="D60" s="23">
        <v>154500</v>
      </c>
      <c r="E60" s="14">
        <f>D60/C60</f>
        <v>1</v>
      </c>
    </row>
    <row r="61" ht="21.95" customHeight="1" spans="1:5">
      <c r="A61" s="25" t="s">
        <v>61</v>
      </c>
      <c r="B61" s="27">
        <f>B62+B63+B64+B65+B66+B67+B68+B69+B70+B71+B72</f>
        <v>0</v>
      </c>
      <c r="C61" s="27">
        <f>C62+C63+C64+C65+C66+C67+C68+C69+C70+C71+C72</f>
        <v>1089</v>
      </c>
      <c r="D61" s="27">
        <f>D62+D63+D64+D65+D66+D67+D68+D69+D70+D71+D72</f>
        <v>1089</v>
      </c>
      <c r="E61" s="14">
        <f>D61/C61</f>
        <v>1</v>
      </c>
    </row>
    <row r="62" ht="21.95" customHeight="1" spans="1:5">
      <c r="A62" s="25" t="s">
        <v>62</v>
      </c>
      <c r="B62" s="27"/>
      <c r="C62" s="20"/>
      <c r="D62" s="20"/>
      <c r="E62" s="14"/>
    </row>
    <row r="63" ht="21.95" customHeight="1" spans="1:5">
      <c r="A63" s="25" t="s">
        <v>63</v>
      </c>
      <c r="B63" s="27"/>
      <c r="C63" s="23">
        <v>680</v>
      </c>
      <c r="D63" s="23">
        <v>680</v>
      </c>
      <c r="E63" s="14">
        <f>D63/C63</f>
        <v>1</v>
      </c>
    </row>
    <row r="64" ht="21.95" customHeight="1" spans="1:5">
      <c r="A64" s="25" t="s">
        <v>64</v>
      </c>
      <c r="B64" s="27"/>
      <c r="C64" s="23">
        <v>65</v>
      </c>
      <c r="D64" s="23">
        <v>65</v>
      </c>
      <c r="E64" s="14">
        <f>D64/C64</f>
        <v>1</v>
      </c>
    </row>
    <row r="65" ht="21.95" customHeight="1" spans="1:5">
      <c r="A65" s="25" t="s">
        <v>65</v>
      </c>
      <c r="B65" s="27"/>
      <c r="C65" s="23">
        <v>58</v>
      </c>
      <c r="D65" s="23">
        <v>58</v>
      </c>
      <c r="E65" s="14">
        <f>D65/C65</f>
        <v>1</v>
      </c>
    </row>
    <row r="66" ht="21.95" customHeight="1" spans="1:5">
      <c r="A66" s="25" t="s">
        <v>66</v>
      </c>
      <c r="B66" s="27"/>
      <c r="C66" s="20"/>
      <c r="D66" s="20"/>
      <c r="E66" s="14"/>
    </row>
    <row r="67" ht="21.95" customHeight="1" spans="1:5">
      <c r="A67" s="25" t="s">
        <v>67</v>
      </c>
      <c r="B67" s="27"/>
      <c r="C67" s="23">
        <v>95</v>
      </c>
      <c r="D67" s="23">
        <v>95</v>
      </c>
      <c r="E67" s="14">
        <f>D67/C67</f>
        <v>1</v>
      </c>
    </row>
    <row r="68" ht="21.95" customHeight="1" spans="1:5">
      <c r="A68" s="25" t="s">
        <v>68</v>
      </c>
      <c r="B68" s="27"/>
      <c r="C68" s="20"/>
      <c r="D68" s="20"/>
      <c r="E68" s="14"/>
    </row>
    <row r="69" ht="21.95" customHeight="1" spans="1:5">
      <c r="A69" s="25" t="s">
        <v>69</v>
      </c>
      <c r="B69" s="27"/>
      <c r="C69" s="20"/>
      <c r="D69" s="20"/>
      <c r="E69" s="14"/>
    </row>
    <row r="70" ht="21.95" customHeight="1" spans="1:5">
      <c r="A70" s="25" t="s">
        <v>70</v>
      </c>
      <c r="B70" s="27"/>
      <c r="C70" s="20"/>
      <c r="D70" s="20"/>
      <c r="E70" s="14"/>
    </row>
    <row r="71" ht="21.95" customHeight="1" spans="1:5">
      <c r="A71" s="25" t="s">
        <v>71</v>
      </c>
      <c r="B71" s="27"/>
      <c r="C71" s="23">
        <v>191</v>
      </c>
      <c r="D71" s="23">
        <v>191</v>
      </c>
      <c r="E71" s="14">
        <f t="shared" ref="E71:E82" si="6">D71/C71</f>
        <v>1</v>
      </c>
    </row>
    <row r="72" ht="21.95" customHeight="1" spans="1:5">
      <c r="A72" s="25" t="s">
        <v>72</v>
      </c>
      <c r="B72" s="25"/>
      <c r="C72" s="20"/>
      <c r="D72" s="20"/>
      <c r="E72" s="14"/>
    </row>
    <row r="73" ht="21.95" customHeight="1" spans="1:5">
      <c r="A73" s="15" t="s">
        <v>73</v>
      </c>
      <c r="B73" s="20">
        <f>B74</f>
        <v>10400</v>
      </c>
      <c r="C73" s="20">
        <f>C74</f>
        <v>13271</v>
      </c>
      <c r="D73" s="20">
        <f>D74</f>
        <v>13271</v>
      </c>
      <c r="E73" s="14">
        <f t="shared" si="6"/>
        <v>1</v>
      </c>
    </row>
    <row r="74" ht="21.95" customHeight="1" spans="1:5">
      <c r="A74" s="25" t="s">
        <v>74</v>
      </c>
      <c r="B74" s="20">
        <f>B75+B76+B77</f>
        <v>10400</v>
      </c>
      <c r="C74" s="20">
        <f>C75+C76+C77</f>
        <v>13271</v>
      </c>
      <c r="D74" s="20">
        <f>D75+D76+D77</f>
        <v>13271</v>
      </c>
      <c r="E74" s="14">
        <f t="shared" si="6"/>
        <v>1</v>
      </c>
    </row>
    <row r="75" ht="21.95" customHeight="1" spans="1:5">
      <c r="A75" s="25" t="s">
        <v>75</v>
      </c>
      <c r="B75" s="24">
        <v>10400</v>
      </c>
      <c r="C75" s="23">
        <v>3578</v>
      </c>
      <c r="D75" s="23">
        <v>3578</v>
      </c>
      <c r="E75" s="14">
        <f t="shared" si="6"/>
        <v>1</v>
      </c>
    </row>
    <row r="76" ht="21.95" customHeight="1" spans="1:5">
      <c r="A76" s="26" t="s">
        <v>76</v>
      </c>
      <c r="B76" s="29"/>
      <c r="C76" s="23">
        <v>1918</v>
      </c>
      <c r="D76" s="23">
        <v>1918</v>
      </c>
      <c r="E76" s="14">
        <f t="shared" si="6"/>
        <v>1</v>
      </c>
    </row>
    <row r="77" ht="21.95" customHeight="1" spans="1:5">
      <c r="A77" s="26" t="s">
        <v>77</v>
      </c>
      <c r="B77" s="29"/>
      <c r="C77" s="23">
        <v>7775</v>
      </c>
      <c r="D77" s="23">
        <v>7775</v>
      </c>
      <c r="E77" s="14">
        <f t="shared" si="6"/>
        <v>1</v>
      </c>
    </row>
    <row r="78" ht="21.95" customHeight="1" spans="1:5">
      <c r="A78" s="15" t="s">
        <v>78</v>
      </c>
      <c r="B78" s="30">
        <f>B79</f>
        <v>400</v>
      </c>
      <c r="C78" s="30">
        <f>C79</f>
        <v>176</v>
      </c>
      <c r="D78" s="30">
        <f>D79</f>
        <v>176</v>
      </c>
      <c r="E78" s="14">
        <f t="shared" si="6"/>
        <v>1</v>
      </c>
    </row>
    <row r="79" ht="21.95" customHeight="1" spans="1:5">
      <c r="A79" s="25" t="s">
        <v>79</v>
      </c>
      <c r="B79" s="30">
        <f>B80+B81+B82</f>
        <v>400</v>
      </c>
      <c r="C79" s="30">
        <f>C80+C81+C82</f>
        <v>176</v>
      </c>
      <c r="D79" s="30">
        <f>D80+D81+D82</f>
        <v>176</v>
      </c>
      <c r="E79" s="14">
        <f t="shared" si="6"/>
        <v>1</v>
      </c>
    </row>
    <row r="80" ht="21.95" customHeight="1" spans="1:5">
      <c r="A80" s="25" t="s">
        <v>80</v>
      </c>
      <c r="B80" s="24">
        <v>400</v>
      </c>
      <c r="C80" s="23">
        <v>9</v>
      </c>
      <c r="D80" s="23">
        <v>9</v>
      </c>
      <c r="E80" s="14">
        <f t="shared" si="6"/>
        <v>1</v>
      </c>
    </row>
    <row r="81" ht="21.95" customHeight="1" spans="1:5">
      <c r="A81" s="25" t="s">
        <v>81</v>
      </c>
      <c r="B81" s="31"/>
      <c r="C81" s="32"/>
      <c r="D81" s="32"/>
      <c r="E81" s="33"/>
    </row>
    <row r="82" ht="21.95" customHeight="1" spans="1:5">
      <c r="A82" s="34" t="s">
        <v>82</v>
      </c>
      <c r="B82" s="35"/>
      <c r="C82" s="23">
        <v>167</v>
      </c>
      <c r="D82" s="23">
        <v>167</v>
      </c>
      <c r="E82" s="14">
        <f t="shared" si="6"/>
        <v>1</v>
      </c>
    </row>
    <row r="83" ht="21.95" customHeight="1" spans="1:5">
      <c r="A83" s="36" t="s">
        <v>83</v>
      </c>
      <c r="B83" s="23">
        <f>SUM(B84,B89)</f>
        <v>0</v>
      </c>
      <c r="C83" s="23">
        <f>SUM(C84,C89)</f>
        <v>19900</v>
      </c>
      <c r="D83" s="23">
        <f>SUM(D84,D89)</f>
        <v>19900</v>
      </c>
      <c r="E83" s="14">
        <f t="shared" ref="E83:E90" si="7">D83/C83</f>
        <v>1</v>
      </c>
    </row>
    <row r="84" ht="22" customHeight="1" spans="1:5">
      <c r="A84" s="34" t="s">
        <v>84</v>
      </c>
      <c r="B84" s="23">
        <f>SUM(B85:B88)</f>
        <v>0</v>
      </c>
      <c r="C84" s="23">
        <f>SUM(C85:C88)</f>
        <v>13906</v>
      </c>
      <c r="D84" s="23">
        <f>SUM(D85:D88)</f>
        <v>13906</v>
      </c>
      <c r="E84" s="14">
        <f t="shared" si="7"/>
        <v>1</v>
      </c>
    </row>
    <row r="85" ht="22" customHeight="1" spans="1:5">
      <c r="A85" s="34" t="s">
        <v>85</v>
      </c>
      <c r="B85" s="23"/>
      <c r="C85" s="23">
        <v>5106</v>
      </c>
      <c r="D85" s="23">
        <v>5106</v>
      </c>
      <c r="E85" s="14">
        <f t="shared" si="7"/>
        <v>1</v>
      </c>
    </row>
    <row r="86" ht="22" customHeight="1" spans="1:5">
      <c r="A86" s="34" t="s">
        <v>86</v>
      </c>
      <c r="B86" s="23"/>
      <c r="C86" s="23">
        <v>2300</v>
      </c>
      <c r="D86" s="23">
        <v>2300</v>
      </c>
      <c r="E86" s="14">
        <f t="shared" si="7"/>
        <v>1</v>
      </c>
    </row>
    <row r="87" ht="22" customHeight="1" spans="1:5">
      <c r="A87" s="34" t="s">
        <v>87</v>
      </c>
      <c r="B87" s="23"/>
      <c r="C87" s="23">
        <v>4570</v>
      </c>
      <c r="D87" s="23">
        <v>4570</v>
      </c>
      <c r="E87" s="14">
        <f t="shared" si="7"/>
        <v>1</v>
      </c>
    </row>
    <row r="88" ht="22" customHeight="1" spans="1:5">
      <c r="A88" s="34" t="s">
        <v>88</v>
      </c>
      <c r="B88" s="23"/>
      <c r="C88" s="23">
        <v>1930</v>
      </c>
      <c r="D88" s="23">
        <v>1930</v>
      </c>
      <c r="E88" s="14">
        <f t="shared" si="7"/>
        <v>1</v>
      </c>
    </row>
    <row r="89" ht="22" customHeight="1" spans="1:5">
      <c r="A89" s="34" t="s">
        <v>89</v>
      </c>
      <c r="B89" s="23">
        <f>SUM(B90:B90)</f>
        <v>0</v>
      </c>
      <c r="C89" s="23">
        <f>SUM(C90:C90)</f>
        <v>5994</v>
      </c>
      <c r="D89" s="23">
        <f>SUM(D90:D90)</f>
        <v>5994</v>
      </c>
      <c r="E89" s="14">
        <f t="shared" si="7"/>
        <v>1</v>
      </c>
    </row>
    <row r="90" ht="22" customHeight="1" spans="1:5">
      <c r="A90" s="34" t="s">
        <v>90</v>
      </c>
      <c r="B90" s="23"/>
      <c r="C90" s="23">
        <v>5994</v>
      </c>
      <c r="D90" s="23">
        <v>5994</v>
      </c>
      <c r="E90" s="14">
        <f t="shared" si="7"/>
        <v>1</v>
      </c>
    </row>
    <row r="91" ht="46.9" customHeight="1"/>
  </sheetData>
  <mergeCells count="1">
    <mergeCell ref="A1:E1"/>
  </mergeCells>
  <printOptions horizontalCentered="1"/>
  <pageMargins left="0.55" right="0.55" top="0.15625" bottom="0.275" header="0.471527777777778" footer="0.15625"/>
  <pageSetup paperSize="9" scale="41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52-本级基金支出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2021-11-17T06:43:52Z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A52478A99BE44CE38B9E2CEE1BD78D2A</vt:lpwstr>
  </property>
</Properties>
</file>